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SICID'!$A$1:$H$95</definedName>
    <definedName name="_xlnm.Print_Area" localSheetId="2">'Stratigrafia pendenti SICID'!$A$1:$O$65</definedName>
    <definedName name="_xlnm.Print_Area" localSheetId="1">'Variazione pendenti SICID'!$A$1:$G$20</definedName>
    <definedName name="_xlnm.Print_Titles" localSheetId="0">'Flussi SICID'!$1:$6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O84" i="1" l="1"/>
  <c r="N84" i="1"/>
  <c r="M84" i="1"/>
  <c r="L84" i="1"/>
  <c r="K84" i="1"/>
  <c r="J84" i="1"/>
  <c r="I84" i="1"/>
  <c r="H84" i="1"/>
  <c r="G84" i="1"/>
  <c r="F84" i="1"/>
  <c r="E84" i="1"/>
  <c r="D84" i="1"/>
  <c r="C84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F16" i="7" l="1"/>
  <c r="F15" i="7"/>
  <c r="F14" i="7"/>
  <c r="E94" i="6"/>
  <c r="E85" i="6"/>
  <c r="E76" i="6"/>
  <c r="C94" i="6" l="1"/>
  <c r="G94" i="6"/>
  <c r="C85" i="6"/>
  <c r="G85" i="6"/>
  <c r="C76" i="6"/>
  <c r="G76" i="6"/>
  <c r="F13" i="7" l="1"/>
  <c r="F12" i="7"/>
  <c r="F11" i="7"/>
  <c r="F10" i="7"/>
  <c r="G67" i="6" l="1"/>
  <c r="E67" i="6"/>
  <c r="C67" i="6"/>
  <c r="G31" i="6"/>
  <c r="E31" i="6"/>
  <c r="C31" i="6"/>
  <c r="G22" i="6"/>
  <c r="E22" i="6"/>
  <c r="C22" i="6"/>
  <c r="F9" i="7" l="1"/>
  <c r="F8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<sst xmlns="http://schemas.openxmlformats.org/spreadsheetml/2006/main" count="222" uniqueCount="45">
  <si>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</si>
  <si>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</si>
  <si>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CIVILE - Area SICID al netto dell'attività del Giudice tutelare, dell'Accertamento Tecnico Preventivo in materia di previdenza e della verbalizzazione di dichiarazione giurata</t>
  </si>
  <si>
    <t>Ufficio</t>
  </si>
  <si>
    <t>Ruolo</t>
  </si>
  <si>
    <t>Iscritti 2019</t>
  </si>
  <si>
    <t>Definiti 2019</t>
  </si>
  <si>
    <t>Corte d'Appello di Firenze</t>
  </si>
  <si>
    <t>AFFARI CONTENZIOSI</t>
  </si>
  <si>
    <t>LAVORO</t>
  </si>
  <si>
    <t>PREVIDENZA E ASSISTENZA</t>
  </si>
  <si>
    <t>AFFARI DI VOLONTARIA GIURISDIZIONE</t>
  </si>
  <si>
    <t>TOTALE AREA SICID</t>
  </si>
  <si>
    <t>Clearance rate (definiti / iscritti)</t>
  </si>
  <si>
    <t>Tribunale Ordinario di Arezzo</t>
  </si>
  <si>
    <t>Tribunale Ordinario di Agrigento</t>
  </si>
  <si>
    <t>PROCEDIMENTI SPECIALI SOMMARI</t>
  </si>
  <si>
    <t>Tribunale Ordinario di Firenze</t>
  </si>
  <si>
    <t>Tribunale Ordinario di Marsala</t>
  </si>
  <si>
    <t>Tribunale Ordinario di Grosseto</t>
  </si>
  <si>
    <t>Tribunale Ordinario di Livorno</t>
  </si>
  <si>
    <t>Tribunale Ordinario di Sciacca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</si>
  <si>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</si>
  <si>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</si>
  <si>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</si>
  <si>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</si>
  <si>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</si>
  <si>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</si>
  <si>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</si>
  <si>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</si>
  <si>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Stratigrafia delle pendenze</t>
  </si>
  <si>
    <t>TOTALE</t>
  </si>
  <si>
    <t>TOTALE PENDENTI AREA SICID</t>
  </si>
  <si>
    <t>Incidenza percentuali delle classi</t>
  </si>
  <si>
    <t>Fonte: Dipartimento dell'organizzazione giudiziaria, del personale e dei servizi - Direzione Generale di Statistica e Analisi Organizzativa</t>
  </si>
  <si>
    <t>Iscritti _x000D_
2020</t>
  </si>
  <si>
    <t>Definiti _x000D_
 2020</t>
  </si>
  <si>
    <t>Fino al 2010</t>
  </si>
  <si>
    <t>Pendenti al 31/12/2018</t>
  </si>
  <si>
    <t>Pendenti al 30 giugno 2021</t>
  </si>
  <si>
    <t>Anni 2019 - 30 giugno 2021</t>
  </si>
  <si>
    <t>Iscritti _x000D_
gen - giu 2021</t>
  </si>
  <si>
    <t>Definiti _x000D_
gen - giu 2021</t>
  </si>
  <si>
    <t>Ultimo aggiornamento del sistema di rilevazione avvenuto il 15 settembre 2021</t>
  </si>
  <si>
    <t>Pendenti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</si>
</sst>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5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3" fontId="10" fillId="0" borderId="3" xfId="0" applyNumberFormat="1" applyFont="1" applyBorder="1" applyAlignment="1">
      <alignment horizontal="center" vertical="center"/>
    </xf>
    <xf numFmtId="0" fontId="3" fillId="0" borderId="0" xfId="3" applyFont="1" applyFill="1"/>
    <xf numFmtId="0" fontId="12" fillId="0" borderId="0" xfId="2" applyFont="1" applyAlignment="1"/>
    <xf numFmtId="0" fontId="3" fillId="0" borderId="0" xfId="4" applyFont="1" applyFill="1"/>
    <xf numFmtId="0" fontId="14" fillId="0" borderId="1" xfId="0" applyFont="1" applyBorder="1" applyAlignment="1">
      <alignment horizontal="right" vertical="center" wrapText="1"/>
    </xf>
    <xf numFmtId="0" fontId="11" fillId="0" borderId="0" xfId="2" applyFont="1" applyAlignment="1"/>
    <xf numFmtId="1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3"/>
    <cellStyle name="Normale 2 2 9" xfId="2"/>
    <cellStyle name="Normale 3" xfId="4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showGridLines="0" topLeftCell="A76" zoomScaleNormal="100" workbookViewId="0">
      <selection activeCell="A97" sqref="A97"/>
    </sheetView>
  </sheetViews>
  <sheetFormatPr defaultColWidth="9.125" defaultRowHeight="12.75" x14ac:dyDescent="0.2"/>
  <cols>
    <col min="1" max="1" width="19.375" style="13" customWidth="1"/>
    <col min="2" max="2" width="33.37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3" style="1" customWidth="1"/>
    <col min="11" max="14" width="9.125" style="1"/>
    <col min="15" max="16" width="9.125" style="1" customWidth="1"/>
    <col min="17" max="16384" width="9.125" style="1"/>
  </cols>
  <sheetData>
    <row r="1" spans="1:18" ht="15.75" x14ac:dyDescent="0.25">
      <c r="A1" s="8" t="s">
        <v>0</v>
      </c>
    </row>
    <row r="2" spans="1:18" ht="15" x14ac:dyDescent="0.25">
      <c r="A2" s="9" t="s">
        <v>1</v>
      </c>
    </row>
    <row r="3" spans="1:18" x14ac:dyDescent="0.2">
      <c r="A3" s="32" t="s">
        <v>2</v>
      </c>
      <c r="B3" s="33"/>
    </row>
    <row r="4" spans="1:18" x14ac:dyDescent="0.2">
      <c r="A4" s="44" t="s">
        <v>40</v>
      </c>
      <c r="B4" s="33"/>
      <c r="E4" s="40"/>
      <c r="F4" s="40"/>
    </row>
    <row r="5" spans="1:18" x14ac:dyDescent="0.2">
      <c r="E5" s="40"/>
      <c r="F5" s="40"/>
    </row>
    <row r="6" spans="1:18" ht="38.25" x14ac:dyDescent="0.2">
      <c r="A6" s="6" t="s">
        <v>3</v>
      </c>
      <c r="B6" s="6" t="s">
        <v>4</v>
      </c>
      <c r="C6" s="45" t="s">
        <v>5</v>
      </c>
      <c r="D6" s="45" t="s">
        <v>6</v>
      </c>
      <c r="E6" s="7" t="s">
        <v>35</v>
      </c>
      <c r="F6" s="7" t="s">
        <v>36</v>
      </c>
      <c r="G6" s="7" t="s">
        <v>41</v>
      </c>
      <c r="H6" s="7" t="s">
        <v>42</v>
      </c>
    </row>
    <row r="7" spans="1:18" x14ac:dyDescent="0.2">
      <c r="A7" s="50" t="s">
        <v>7</v>
      </c>
      <c r="B7" s="3" t="s">
        <v>8</v>
      </c>
      <c r="C7" s="4">
        <v>2625</v>
      </c>
      <c r="D7" s="4">
        <v>3955</v>
      </c>
      <c r="E7" s="4">
        <v>2279</v>
      </c>
      <c r="F7" s="4">
        <v>2853</v>
      </c>
      <c r="G7" s="4">
        <v>1213</v>
      </c>
      <c r="H7" s="4">
        <v>1747</v>
      </c>
      <c r="N7" s="2"/>
      <c r="O7" s="2"/>
      <c r="P7" s="2"/>
      <c r="Q7" s="2"/>
      <c r="R7" s="2"/>
    </row>
    <row r="8" spans="1:18" x14ac:dyDescent="0.2">
      <c r="A8" s="50"/>
      <c r="B8" s="3" t="s">
        <v>9</v>
      </c>
      <c r="C8" s="4">
        <v>663</v>
      </c>
      <c r="D8" s="4">
        <v>579</v>
      </c>
      <c r="E8" s="4">
        <v>532</v>
      </c>
      <c r="F8" s="4">
        <v>530</v>
      </c>
      <c r="G8" s="4">
        <v>325</v>
      </c>
      <c r="H8" s="4">
        <v>293</v>
      </c>
      <c r="N8" s="2"/>
      <c r="O8" s="2"/>
      <c r="P8" s="2"/>
      <c r="Q8" s="2"/>
      <c r="R8" s="2"/>
    </row>
    <row r="9" spans="1:18" x14ac:dyDescent="0.2">
      <c r="A9" s="50"/>
      <c r="B9" s="3" t="s">
        <v>10</v>
      </c>
      <c r="C9" s="4">
        <v>427</v>
      </c>
      <c r="D9" s="4">
        <v>348</v>
      </c>
      <c r="E9" s="4">
        <v>411</v>
      </c>
      <c r="F9" s="4">
        <v>359</v>
      </c>
      <c r="G9" s="4">
        <v>220</v>
      </c>
      <c r="H9" s="4">
        <v>233</v>
      </c>
      <c r="N9" s="2"/>
      <c r="O9" s="2"/>
      <c r="P9" s="2"/>
      <c r="Q9" s="2"/>
      <c r="R9" s="2"/>
    </row>
    <row r="10" spans="1:18" ht="13.5" thickBot="1" x14ac:dyDescent="0.25">
      <c r="A10" s="50"/>
      <c r="B10" s="10" t="s">
        <v>11</v>
      </c>
      <c r="C10" s="11">
        <v>859</v>
      </c>
      <c r="D10" s="11">
        <v>886</v>
      </c>
      <c r="E10" s="35">
        <v>827</v>
      </c>
      <c r="F10" s="11">
        <v>896</v>
      </c>
      <c r="G10" s="11">
        <v>555</v>
      </c>
      <c r="H10" s="11">
        <v>555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0"/>
      <c r="B11" s="16" t="s">
        <v>12</v>
      </c>
      <c r="C11" s="17">
        <v>4574</v>
      </c>
      <c r="D11" s="17">
        <v>5768</v>
      </c>
      <c r="E11" s="17">
        <v>4049</v>
      </c>
      <c r="F11" s="17">
        <v>4638</v>
      </c>
      <c r="G11" s="17">
        <v>2313</v>
      </c>
      <c r="H11" s="17">
        <v>2828</v>
      </c>
      <c r="N11" s="2"/>
      <c r="O11" s="2"/>
      <c r="P11" s="2"/>
      <c r="Q11" s="2"/>
      <c r="R11" s="2"/>
    </row>
    <row r="12" spans="1:18" ht="7.15" customHeight="1" x14ac:dyDescent="0.2">
      <c r="A12" s="25"/>
      <c r="B12" s="14"/>
      <c r="C12" s="15"/>
      <c r="D12" s="15"/>
      <c r="E12" s="15"/>
      <c r="F12" s="15"/>
      <c r="G12" s="15"/>
      <c r="H12" s="15"/>
      <c r="O12" s="2"/>
      <c r="P12" s="2"/>
      <c r="Q12" s="2"/>
      <c r="R12" s="2"/>
    </row>
    <row r="13" spans="1:18" ht="14.45" customHeight="1" x14ac:dyDescent="0.2">
      <c r="A13" s="25"/>
      <c r="B13" s="18" t="s">
        <v>13</v>
      </c>
      <c r="C13" s="48">
        <f>D11/C11</f>
        <v>1.2610406646261478</v>
      </c>
      <c r="D13" s="49"/>
      <c r="E13" s="48">
        <f>F11/E11</f>
        <v>1.1454680167942701</v>
      </c>
      <c r="F13" s="49"/>
      <c r="G13" s="48">
        <f>H11/G11</f>
        <v>1.2226545611759621</v>
      </c>
      <c r="H13" s="49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0" t="s">
        <v>14</v>
      </c>
      <c r="B15" s="3" t="s">
        <v>8</v>
      </c>
      <c r="C15" s="4">
        <v>1846</v>
      </c>
      <c r="D15" s="4">
        <v>1926</v>
      </c>
      <c r="E15" s="4">
        <v>1484</v>
      </c>
      <c r="F15" s="4">
        <v>1094</v>
      </c>
      <c r="G15" s="4">
        <v>961</v>
      </c>
      <c r="H15" s="4">
        <v>1416</v>
      </c>
      <c r="N15" s="2"/>
      <c r="O15" s="2"/>
      <c r="P15" s="2"/>
      <c r="Q15" s="2"/>
      <c r="R15" s="2"/>
    </row>
    <row r="16" spans="1:18" x14ac:dyDescent="0.2">
      <c r="A16" s="50" t="s">
        <v>15</v>
      </c>
      <c r="B16" s="3" t="s">
        <v>9</v>
      </c>
      <c r="C16" s="4">
        <v>759</v>
      </c>
      <c r="D16" s="4">
        <v>705</v>
      </c>
      <c r="E16" s="4">
        <v>684</v>
      </c>
      <c r="F16" s="4">
        <v>826</v>
      </c>
      <c r="G16" s="4">
        <v>232</v>
      </c>
      <c r="H16" s="4">
        <v>349</v>
      </c>
      <c r="N16" s="2"/>
      <c r="O16" s="2"/>
      <c r="P16" s="2"/>
      <c r="Q16" s="2"/>
      <c r="R16" s="2"/>
    </row>
    <row r="17" spans="1:18" x14ac:dyDescent="0.2">
      <c r="A17" s="50"/>
      <c r="B17" s="3" t="s">
        <v>10</v>
      </c>
      <c r="C17" s="4">
        <v>212</v>
      </c>
      <c r="D17" s="4">
        <v>270</v>
      </c>
      <c r="E17" s="4">
        <v>129</v>
      </c>
      <c r="F17" s="4">
        <v>191</v>
      </c>
      <c r="G17" s="4">
        <v>77</v>
      </c>
      <c r="H17" s="4">
        <v>120</v>
      </c>
      <c r="N17" s="2"/>
      <c r="O17" s="2"/>
      <c r="P17" s="2"/>
      <c r="Q17" s="2"/>
      <c r="R17" s="2"/>
    </row>
    <row r="18" spans="1:18" x14ac:dyDescent="0.2">
      <c r="A18" s="50" t="s">
        <v>15</v>
      </c>
      <c r="B18" s="3" t="s">
        <v>11</v>
      </c>
      <c r="C18" s="4">
        <v>2308</v>
      </c>
      <c r="D18" s="4">
        <v>2276</v>
      </c>
      <c r="E18" s="4">
        <v>1919</v>
      </c>
      <c r="F18" s="4">
        <v>1894</v>
      </c>
      <c r="G18" s="4">
        <v>1151</v>
      </c>
      <c r="H18" s="4">
        <v>1160</v>
      </c>
      <c r="N18" s="2"/>
      <c r="O18" s="2"/>
      <c r="P18" s="2"/>
      <c r="Q18" s="2"/>
      <c r="R18" s="2"/>
    </row>
    <row r="19" spans="1:18" ht="13.5" thickBot="1" x14ac:dyDescent="0.25">
      <c r="A19" s="50" t="s">
        <v>15</v>
      </c>
      <c r="B19" s="10" t="s">
        <v>16</v>
      </c>
      <c r="C19" s="11">
        <v>2155</v>
      </c>
      <c r="D19" s="11">
        <v>2124</v>
      </c>
      <c r="E19" s="35">
        <v>1873</v>
      </c>
      <c r="F19" s="11">
        <v>1807</v>
      </c>
      <c r="G19" s="11">
        <v>862</v>
      </c>
      <c r="H19" s="11">
        <v>855</v>
      </c>
      <c r="N19" s="2"/>
      <c r="O19" s="2"/>
      <c r="P19" s="2"/>
      <c r="Q19" s="2"/>
      <c r="R19" s="2"/>
    </row>
    <row r="20" spans="1:18" ht="13.5" thickTop="1" x14ac:dyDescent="0.2">
      <c r="A20" s="50"/>
      <c r="B20" s="16" t="s">
        <v>12</v>
      </c>
      <c r="C20" s="17">
        <v>7280</v>
      </c>
      <c r="D20" s="17">
        <v>7301</v>
      </c>
      <c r="E20" s="17">
        <v>6089</v>
      </c>
      <c r="F20" s="17">
        <v>5812</v>
      </c>
      <c r="G20" s="17">
        <v>3283</v>
      </c>
      <c r="H20" s="17">
        <v>3900</v>
      </c>
      <c r="N20" s="2"/>
      <c r="O20" s="2"/>
      <c r="P20" s="2"/>
      <c r="Q20" s="2"/>
      <c r="R20" s="2"/>
    </row>
    <row r="21" spans="1:18" ht="7.15" customHeight="1" x14ac:dyDescent="0.2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5"/>
      <c r="B22" s="18" t="s">
        <v>13</v>
      </c>
      <c r="C22" s="48">
        <f>D20/C20</f>
        <v>1.0028846153846154</v>
      </c>
      <c r="D22" s="49"/>
      <c r="E22" s="48">
        <f>F20/E20</f>
        <v>0.95450812941369678</v>
      </c>
      <c r="F22" s="49"/>
      <c r="G22" s="48">
        <f>H20/G20</f>
        <v>1.187937861711849</v>
      </c>
      <c r="H22" s="49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0" t="s">
        <v>17</v>
      </c>
      <c r="B24" s="3" t="s">
        <v>8</v>
      </c>
      <c r="C24" s="4">
        <v>9239</v>
      </c>
      <c r="D24" s="4">
        <v>10682</v>
      </c>
      <c r="E24" s="4">
        <v>6463</v>
      </c>
      <c r="F24" s="4">
        <v>7577</v>
      </c>
      <c r="G24" s="4">
        <v>3376</v>
      </c>
      <c r="H24" s="4">
        <v>4833</v>
      </c>
      <c r="N24" s="2"/>
      <c r="O24" s="2"/>
      <c r="P24" s="2"/>
      <c r="Q24" s="2"/>
      <c r="R24" s="2"/>
    </row>
    <row r="25" spans="1:18" x14ac:dyDescent="0.2">
      <c r="A25" s="50" t="s">
        <v>18</v>
      </c>
      <c r="B25" s="3" t="s">
        <v>9</v>
      </c>
      <c r="C25" s="4">
        <v>2691</v>
      </c>
      <c r="D25" s="4">
        <v>2760</v>
      </c>
      <c r="E25" s="4">
        <v>2363</v>
      </c>
      <c r="F25" s="4">
        <v>2407</v>
      </c>
      <c r="G25" s="4">
        <v>1103</v>
      </c>
      <c r="H25" s="4">
        <v>1208</v>
      </c>
      <c r="N25" s="2"/>
      <c r="O25" s="2"/>
      <c r="P25" s="2"/>
      <c r="Q25" s="2"/>
      <c r="R25" s="2"/>
    </row>
    <row r="26" spans="1:18" x14ac:dyDescent="0.2">
      <c r="A26" s="50"/>
      <c r="B26" s="3" t="s">
        <v>10</v>
      </c>
      <c r="C26" s="4">
        <v>358</v>
      </c>
      <c r="D26" s="4">
        <v>459</v>
      </c>
      <c r="E26" s="4">
        <v>288</v>
      </c>
      <c r="F26" s="4">
        <v>330</v>
      </c>
      <c r="G26" s="4">
        <v>135</v>
      </c>
      <c r="H26" s="4">
        <v>220</v>
      </c>
      <c r="N26" s="2"/>
      <c r="O26" s="2"/>
      <c r="P26" s="2"/>
      <c r="Q26" s="2"/>
      <c r="R26" s="2"/>
    </row>
    <row r="27" spans="1:18" x14ac:dyDescent="0.2">
      <c r="A27" s="50" t="s">
        <v>18</v>
      </c>
      <c r="B27" s="3" t="s">
        <v>11</v>
      </c>
      <c r="C27" s="4">
        <v>4984</v>
      </c>
      <c r="D27" s="4">
        <v>4959</v>
      </c>
      <c r="E27" s="4">
        <v>4385</v>
      </c>
      <c r="F27" s="4">
        <v>4312</v>
      </c>
      <c r="G27" s="4">
        <v>2343</v>
      </c>
      <c r="H27" s="4">
        <v>2638</v>
      </c>
      <c r="N27" s="2"/>
      <c r="O27" s="2"/>
      <c r="P27" s="2"/>
      <c r="Q27" s="2"/>
      <c r="R27" s="2"/>
    </row>
    <row r="28" spans="1:18" ht="13.5" thickBot="1" x14ac:dyDescent="0.25">
      <c r="A28" s="50" t="s">
        <v>18</v>
      </c>
      <c r="B28" s="10" t="s">
        <v>16</v>
      </c>
      <c r="C28" s="11">
        <v>8736</v>
      </c>
      <c r="D28" s="11">
        <v>8767</v>
      </c>
      <c r="E28" s="35">
        <v>7504</v>
      </c>
      <c r="F28" s="11">
        <v>6801</v>
      </c>
      <c r="G28" s="11">
        <v>4160</v>
      </c>
      <c r="H28" s="11">
        <v>4439</v>
      </c>
      <c r="N28" s="2"/>
      <c r="O28" s="2"/>
      <c r="P28" s="2"/>
      <c r="Q28" s="2"/>
      <c r="R28" s="2"/>
    </row>
    <row r="29" spans="1:18" ht="13.5" thickTop="1" x14ac:dyDescent="0.2">
      <c r="A29" s="50"/>
      <c r="B29" s="16" t="s">
        <v>12</v>
      </c>
      <c r="C29" s="17">
        <v>26008</v>
      </c>
      <c r="D29" s="17">
        <v>27627</v>
      </c>
      <c r="E29" s="17">
        <v>21003</v>
      </c>
      <c r="F29" s="17">
        <v>21427</v>
      </c>
      <c r="G29" s="17">
        <v>11117</v>
      </c>
      <c r="H29" s="17">
        <v>13338</v>
      </c>
      <c r="N29" s="2"/>
      <c r="O29" s="2"/>
      <c r="P29" s="2"/>
      <c r="Q29" s="2"/>
      <c r="R29" s="2"/>
    </row>
    <row r="30" spans="1:18" ht="7.15" customHeight="1" x14ac:dyDescent="0.2">
      <c r="A30" s="25"/>
      <c r="B30" s="14"/>
      <c r="C30" s="15"/>
      <c r="D30" s="15"/>
      <c r="E30" s="15"/>
      <c r="F30" s="15"/>
      <c r="G30" s="15"/>
      <c r="H30" s="15"/>
    </row>
    <row r="31" spans="1:18" x14ac:dyDescent="0.2">
      <c r="A31" s="25"/>
      <c r="B31" s="18" t="s">
        <v>13</v>
      </c>
      <c r="C31" s="48">
        <f>D29/C29</f>
        <v>1.0622500768994156</v>
      </c>
      <c r="D31" s="49"/>
      <c r="E31" s="48">
        <f>F29/E29</f>
        <v>1.0201875922487265</v>
      </c>
      <c r="F31" s="49"/>
      <c r="G31" s="48">
        <f>H29/G29</f>
        <v>1.1997841144193577</v>
      </c>
      <c r="H31" s="49"/>
    </row>
    <row r="32" spans="1:18" x14ac:dyDescent="0.2">
      <c r="C32" s="2"/>
      <c r="D32" s="2"/>
      <c r="E32" s="2"/>
      <c r="F32" s="2"/>
      <c r="G32" s="2"/>
      <c r="H32" s="2"/>
    </row>
    <row r="33" spans="1:18" x14ac:dyDescent="0.2">
      <c r="A33" s="50" t="s">
        <v>19</v>
      </c>
      <c r="B33" s="3" t="s">
        <v>8</v>
      </c>
      <c r="C33" s="4">
        <v>1688</v>
      </c>
      <c r="D33" s="4">
        <v>2050</v>
      </c>
      <c r="E33" s="4">
        <v>1450</v>
      </c>
      <c r="F33" s="4">
        <v>1703</v>
      </c>
      <c r="G33" s="4">
        <v>781</v>
      </c>
      <c r="H33" s="4">
        <v>1108</v>
      </c>
      <c r="N33" s="2"/>
      <c r="O33" s="2"/>
      <c r="P33" s="2"/>
      <c r="Q33" s="2"/>
      <c r="R33" s="2"/>
    </row>
    <row r="34" spans="1:18" x14ac:dyDescent="0.2">
      <c r="A34" s="50"/>
      <c r="B34" s="3" t="s">
        <v>9</v>
      </c>
      <c r="C34" s="4">
        <v>527</v>
      </c>
      <c r="D34" s="4">
        <v>593</v>
      </c>
      <c r="E34" s="4">
        <v>411</v>
      </c>
      <c r="F34" s="4">
        <v>455</v>
      </c>
      <c r="G34" s="4">
        <v>160</v>
      </c>
      <c r="H34" s="4">
        <v>193</v>
      </c>
      <c r="N34" s="2"/>
      <c r="O34" s="2"/>
      <c r="P34" s="2"/>
      <c r="Q34" s="2"/>
      <c r="R34" s="2"/>
    </row>
    <row r="35" spans="1:18" x14ac:dyDescent="0.2">
      <c r="A35" s="50"/>
      <c r="B35" s="3" t="s">
        <v>10</v>
      </c>
      <c r="C35" s="4">
        <v>100</v>
      </c>
      <c r="D35" s="4">
        <v>186</v>
      </c>
      <c r="E35" s="4">
        <v>92</v>
      </c>
      <c r="F35" s="4">
        <v>118</v>
      </c>
      <c r="G35" s="4">
        <v>39</v>
      </c>
      <c r="H35" s="4">
        <v>70</v>
      </c>
      <c r="N35" s="2"/>
      <c r="O35" s="2"/>
      <c r="P35" s="2"/>
      <c r="Q35" s="2"/>
      <c r="R35" s="2"/>
    </row>
    <row r="36" spans="1:18" x14ac:dyDescent="0.2">
      <c r="A36" s="50"/>
      <c r="B36" s="3" t="s">
        <v>11</v>
      </c>
      <c r="C36" s="5">
        <v>1449</v>
      </c>
      <c r="D36" s="4">
        <v>1442</v>
      </c>
      <c r="E36" s="4">
        <v>1384</v>
      </c>
      <c r="F36" s="4">
        <v>1347</v>
      </c>
      <c r="G36" s="4">
        <v>857</v>
      </c>
      <c r="H36" s="4">
        <v>779</v>
      </c>
      <c r="N36" s="2"/>
      <c r="O36" s="2"/>
      <c r="P36" s="2"/>
      <c r="Q36" s="2"/>
      <c r="R36" s="2"/>
    </row>
    <row r="37" spans="1:18" ht="13.5" thickBot="1" x14ac:dyDescent="0.25">
      <c r="A37" s="50"/>
      <c r="B37" s="10" t="s">
        <v>16</v>
      </c>
      <c r="C37" s="11">
        <v>1424</v>
      </c>
      <c r="D37" s="11">
        <v>1467</v>
      </c>
      <c r="E37" s="35">
        <v>1279</v>
      </c>
      <c r="F37" s="11">
        <v>1265</v>
      </c>
      <c r="G37" s="11">
        <v>669</v>
      </c>
      <c r="H37" s="11">
        <v>684</v>
      </c>
      <c r="N37" s="2"/>
      <c r="O37" s="2"/>
      <c r="P37" s="2"/>
      <c r="Q37" s="2"/>
      <c r="R37" s="2"/>
    </row>
    <row r="38" spans="1:18" ht="13.5" thickTop="1" x14ac:dyDescent="0.2">
      <c r="A38" s="50"/>
      <c r="B38" s="16" t="s">
        <v>12</v>
      </c>
      <c r="C38" s="17">
        <v>5188</v>
      </c>
      <c r="D38" s="17">
        <v>5738</v>
      </c>
      <c r="E38" s="17">
        <v>4616</v>
      </c>
      <c r="F38" s="17">
        <v>4888</v>
      </c>
      <c r="G38" s="17">
        <v>2506</v>
      </c>
      <c r="H38" s="17">
        <v>2834</v>
      </c>
      <c r="N38" s="2"/>
      <c r="O38" s="2"/>
      <c r="P38" s="2"/>
      <c r="Q38" s="2"/>
      <c r="R38" s="2"/>
    </row>
    <row r="39" spans="1:18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8" x14ac:dyDescent="0.2">
      <c r="A40" s="25"/>
      <c r="B40" s="18" t="s">
        <v>13</v>
      </c>
      <c r="C40" s="48">
        <f>D38/C38</f>
        <v>1.1060138781804163</v>
      </c>
      <c r="D40" s="49"/>
      <c r="E40" s="48">
        <f>F38/E38</f>
        <v>1.0589254766031195</v>
      </c>
      <c r="F40" s="49"/>
      <c r="G40" s="48">
        <f>H38/G38</f>
        <v>1.1308858739026337</v>
      </c>
      <c r="H40" s="49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50" t="s">
        <v>20</v>
      </c>
      <c r="B42" s="3" t="s">
        <v>8</v>
      </c>
      <c r="C42" s="4">
        <v>2168</v>
      </c>
      <c r="D42" s="4">
        <v>2486</v>
      </c>
      <c r="E42" s="4">
        <v>3410</v>
      </c>
      <c r="F42" s="4">
        <v>3272</v>
      </c>
      <c r="G42" s="4">
        <v>1130</v>
      </c>
      <c r="H42" s="4">
        <v>1334</v>
      </c>
      <c r="N42" s="2"/>
      <c r="O42" s="2"/>
      <c r="P42" s="2"/>
      <c r="Q42" s="2"/>
      <c r="R42" s="2"/>
    </row>
    <row r="43" spans="1:18" x14ac:dyDescent="0.2">
      <c r="A43" s="50" t="s">
        <v>21</v>
      </c>
      <c r="B43" s="3" t="s">
        <v>9</v>
      </c>
      <c r="C43" s="4">
        <v>773</v>
      </c>
      <c r="D43" s="4">
        <v>827</v>
      </c>
      <c r="E43" s="4">
        <v>846</v>
      </c>
      <c r="F43" s="4">
        <v>897</v>
      </c>
      <c r="G43" s="4">
        <v>434</v>
      </c>
      <c r="H43" s="4">
        <v>452</v>
      </c>
      <c r="N43" s="2"/>
      <c r="O43" s="2"/>
      <c r="P43" s="2"/>
      <c r="Q43" s="2"/>
      <c r="R43" s="2"/>
    </row>
    <row r="44" spans="1:18" x14ac:dyDescent="0.2">
      <c r="A44" s="50"/>
      <c r="B44" s="3" t="s">
        <v>10</v>
      </c>
      <c r="C44" s="4">
        <v>200</v>
      </c>
      <c r="D44" s="4">
        <v>303</v>
      </c>
      <c r="E44" s="4">
        <v>155</v>
      </c>
      <c r="F44" s="4">
        <v>206</v>
      </c>
      <c r="G44" s="4">
        <v>74</v>
      </c>
      <c r="H44" s="4">
        <v>130</v>
      </c>
      <c r="N44" s="2"/>
      <c r="O44" s="2"/>
      <c r="P44" s="2"/>
      <c r="Q44" s="2"/>
      <c r="R44" s="2"/>
    </row>
    <row r="45" spans="1:18" x14ac:dyDescent="0.2">
      <c r="A45" s="50" t="s">
        <v>21</v>
      </c>
      <c r="B45" s="3" t="s">
        <v>11</v>
      </c>
      <c r="C45" s="4">
        <v>2086</v>
      </c>
      <c r="D45" s="4">
        <v>2158</v>
      </c>
      <c r="E45" s="4">
        <v>1698</v>
      </c>
      <c r="F45" s="4">
        <v>1707</v>
      </c>
      <c r="G45" s="4">
        <v>1312</v>
      </c>
      <c r="H45" s="4">
        <v>1336</v>
      </c>
      <c r="N45" s="2"/>
      <c r="O45" s="2"/>
      <c r="P45" s="2"/>
      <c r="Q45" s="2"/>
      <c r="R45" s="2"/>
    </row>
    <row r="46" spans="1:18" ht="13.5" thickBot="1" x14ac:dyDescent="0.25">
      <c r="A46" s="50" t="s">
        <v>21</v>
      </c>
      <c r="B46" s="10" t="s">
        <v>16</v>
      </c>
      <c r="C46" s="11">
        <v>2536</v>
      </c>
      <c r="D46" s="11">
        <v>2561</v>
      </c>
      <c r="E46" s="35">
        <v>699</v>
      </c>
      <c r="F46" s="11">
        <v>675</v>
      </c>
      <c r="G46" s="11">
        <v>1105</v>
      </c>
      <c r="H46" s="11">
        <v>1088</v>
      </c>
      <c r="N46" s="2"/>
      <c r="O46" s="2"/>
      <c r="P46" s="2"/>
      <c r="Q46" s="2"/>
      <c r="R46" s="2"/>
    </row>
    <row r="47" spans="1:18" ht="13.5" thickTop="1" x14ac:dyDescent="0.2">
      <c r="A47" s="50"/>
      <c r="B47" s="16" t="s">
        <v>12</v>
      </c>
      <c r="C47" s="17">
        <v>7763</v>
      </c>
      <c r="D47" s="17">
        <v>8335</v>
      </c>
      <c r="E47" s="17">
        <v>6808</v>
      </c>
      <c r="F47" s="17">
        <v>6757</v>
      </c>
      <c r="G47" s="17">
        <v>4055</v>
      </c>
      <c r="H47" s="17">
        <v>4340</v>
      </c>
      <c r="N47" s="2"/>
      <c r="O47" s="2"/>
      <c r="P47" s="2"/>
      <c r="Q47" s="2"/>
      <c r="R47" s="2"/>
    </row>
    <row r="48" spans="1:18" ht="7.15" customHeight="1" x14ac:dyDescent="0.2">
      <c r="A48" s="25"/>
      <c r="B48" s="14"/>
      <c r="C48" s="15"/>
      <c r="D48" s="15"/>
      <c r="E48" s="15"/>
      <c r="F48" s="15"/>
      <c r="G48" s="15"/>
      <c r="H48" s="15"/>
    </row>
    <row r="49" spans="1:18" x14ac:dyDescent="0.2">
      <c r="A49" s="25"/>
      <c r="B49" s="18" t="s">
        <v>13</v>
      </c>
      <c r="C49" s="48">
        <f>D47/C47</f>
        <v>1.0736828545665336</v>
      </c>
      <c r="D49" s="49"/>
      <c r="E49" s="48">
        <f>F47/E47</f>
        <v>0.99250881316098705</v>
      </c>
      <c r="F49" s="49"/>
      <c r="G49" s="48">
        <f>H47/G47</f>
        <v>1.0702836004932184</v>
      </c>
      <c r="H49" s="49"/>
    </row>
    <row r="50" spans="1:18" x14ac:dyDescent="0.2">
      <c r="C50" s="2"/>
      <c r="D50" s="2"/>
      <c r="E50" s="2"/>
      <c r="F50" s="2"/>
      <c r="G50" s="2"/>
      <c r="H50" s="2"/>
    </row>
    <row r="51" spans="1:18" x14ac:dyDescent="0.2">
      <c r="A51" s="50" t="s">
        <v>22</v>
      </c>
      <c r="B51" s="3" t="s">
        <v>8</v>
      </c>
      <c r="C51" s="4">
        <v>2710</v>
      </c>
      <c r="D51" s="4">
        <v>3413</v>
      </c>
      <c r="E51" s="4">
        <v>2414</v>
      </c>
      <c r="F51" s="4">
        <v>2480</v>
      </c>
      <c r="G51" s="4">
        <v>1391</v>
      </c>
      <c r="H51" s="4">
        <v>1362</v>
      </c>
      <c r="N51" s="2"/>
      <c r="O51" s="2"/>
      <c r="P51" s="2"/>
      <c r="Q51" s="2"/>
      <c r="R51" s="2"/>
    </row>
    <row r="52" spans="1:18" x14ac:dyDescent="0.2">
      <c r="A52" s="50"/>
      <c r="B52" s="3" t="s">
        <v>9</v>
      </c>
      <c r="C52" s="4">
        <v>1030</v>
      </c>
      <c r="D52" s="4">
        <v>1505</v>
      </c>
      <c r="E52" s="4">
        <v>848</v>
      </c>
      <c r="F52" s="4">
        <v>859</v>
      </c>
      <c r="G52" s="4">
        <v>329</v>
      </c>
      <c r="H52" s="4">
        <v>376</v>
      </c>
      <c r="N52" s="2"/>
      <c r="O52" s="2"/>
      <c r="P52" s="2"/>
      <c r="Q52" s="2"/>
      <c r="R52" s="2"/>
    </row>
    <row r="53" spans="1:18" x14ac:dyDescent="0.2">
      <c r="A53" s="50"/>
      <c r="B53" s="3" t="s">
        <v>10</v>
      </c>
      <c r="C53" s="4">
        <v>256</v>
      </c>
      <c r="D53" s="4">
        <v>542</v>
      </c>
      <c r="E53" s="4">
        <v>202</v>
      </c>
      <c r="F53" s="4">
        <v>341</v>
      </c>
      <c r="G53" s="4">
        <v>111</v>
      </c>
      <c r="H53" s="4">
        <v>121</v>
      </c>
      <c r="N53" s="2"/>
      <c r="O53" s="2"/>
      <c r="P53" s="2"/>
      <c r="Q53" s="2"/>
      <c r="R53" s="2"/>
    </row>
    <row r="54" spans="1:18" x14ac:dyDescent="0.2">
      <c r="A54" s="50"/>
      <c r="B54" s="3" t="s">
        <v>11</v>
      </c>
      <c r="C54" s="4">
        <v>2488</v>
      </c>
      <c r="D54" s="4">
        <v>2481</v>
      </c>
      <c r="E54" s="4">
        <v>2354</v>
      </c>
      <c r="F54" s="4">
        <v>2340</v>
      </c>
      <c r="G54" s="4">
        <v>1475</v>
      </c>
      <c r="H54" s="4">
        <v>1531</v>
      </c>
      <c r="N54" s="2"/>
      <c r="O54" s="2"/>
      <c r="P54" s="2"/>
      <c r="Q54" s="2"/>
      <c r="R54" s="2"/>
    </row>
    <row r="55" spans="1:18" ht="13.5" thickBot="1" x14ac:dyDescent="0.25">
      <c r="A55" s="50"/>
      <c r="B55" s="10" t="s">
        <v>16</v>
      </c>
      <c r="C55" s="4">
        <v>3010</v>
      </c>
      <c r="D55" s="4">
        <v>3030</v>
      </c>
      <c r="E55" s="4">
        <v>2522</v>
      </c>
      <c r="F55" s="4">
        <v>2497</v>
      </c>
      <c r="G55" s="4">
        <v>1372</v>
      </c>
      <c r="H55" s="4">
        <v>1345</v>
      </c>
      <c r="N55" s="2"/>
      <c r="O55" s="2"/>
      <c r="P55" s="2"/>
      <c r="Q55" s="2"/>
      <c r="R55" s="2"/>
    </row>
    <row r="56" spans="1:18" ht="13.5" thickTop="1" x14ac:dyDescent="0.2">
      <c r="A56" s="50"/>
      <c r="B56" s="16" t="s">
        <v>12</v>
      </c>
      <c r="C56" s="17">
        <v>9494</v>
      </c>
      <c r="D56" s="17">
        <v>10971</v>
      </c>
      <c r="E56" s="17">
        <v>8340</v>
      </c>
      <c r="F56" s="17">
        <v>8517</v>
      </c>
      <c r="G56" s="17">
        <v>4678</v>
      </c>
      <c r="H56" s="17">
        <v>4735</v>
      </c>
      <c r="N56" s="2"/>
      <c r="O56" s="2"/>
      <c r="P56" s="2"/>
      <c r="Q56" s="2"/>
      <c r="R56" s="2"/>
    </row>
    <row r="57" spans="1:18" ht="7.15" customHeight="1" x14ac:dyDescent="0.2">
      <c r="A57" s="25"/>
      <c r="B57" s="14"/>
      <c r="C57" s="15"/>
      <c r="D57" s="15"/>
      <c r="E57" s="15"/>
      <c r="F57" s="15"/>
      <c r="G57" s="15"/>
      <c r="H57" s="15"/>
    </row>
    <row r="58" spans="1:18" x14ac:dyDescent="0.2">
      <c r="A58" s="25"/>
      <c r="B58" s="18" t="s">
        <v>13</v>
      </c>
      <c r="C58" s="48">
        <f>D56/C56</f>
        <v>1.1555719401727407</v>
      </c>
      <c r="D58" s="49"/>
      <c r="E58" s="48">
        <f>F56/E56</f>
        <v>1.0212230215827338</v>
      </c>
      <c r="F58" s="49"/>
      <c r="G58" s="48">
        <f>H56/G56</f>
        <v>1.0121846943138093</v>
      </c>
      <c r="H58" s="49"/>
    </row>
    <row r="59" spans="1:18" x14ac:dyDescent="0.2">
      <c r="C59" s="2"/>
      <c r="D59" s="2"/>
      <c r="E59" s="2"/>
      <c r="F59" s="2"/>
      <c r="G59" s="2"/>
      <c r="H59" s="2"/>
    </row>
    <row r="60" spans="1:18" x14ac:dyDescent="0.2">
      <c r="A60" s="50" t="s">
        <v>23</v>
      </c>
      <c r="B60" s="3" t="s">
        <v>8</v>
      </c>
      <c r="C60" s="4">
        <v>2482</v>
      </c>
      <c r="D60" s="4">
        <v>2905</v>
      </c>
      <c r="E60" s="4">
        <v>2162</v>
      </c>
      <c r="F60" s="4">
        <v>2260</v>
      </c>
      <c r="G60" s="4">
        <v>1192</v>
      </c>
      <c r="H60" s="4">
        <v>1557</v>
      </c>
      <c r="N60" s="2"/>
      <c r="O60" s="2"/>
      <c r="P60" s="2"/>
      <c r="Q60" s="2"/>
      <c r="R60" s="2"/>
    </row>
    <row r="61" spans="1:18" x14ac:dyDescent="0.2">
      <c r="A61" s="50"/>
      <c r="B61" s="3" t="s">
        <v>9</v>
      </c>
      <c r="C61" s="4">
        <v>997</v>
      </c>
      <c r="D61" s="4">
        <v>1101</v>
      </c>
      <c r="E61" s="4">
        <v>925</v>
      </c>
      <c r="F61" s="4">
        <v>940</v>
      </c>
      <c r="G61" s="4">
        <v>527</v>
      </c>
      <c r="H61" s="4">
        <v>436</v>
      </c>
      <c r="N61" s="2"/>
      <c r="O61" s="2"/>
      <c r="P61" s="2"/>
      <c r="Q61" s="2"/>
      <c r="R61" s="2"/>
    </row>
    <row r="62" spans="1:18" x14ac:dyDescent="0.2">
      <c r="A62" s="50"/>
      <c r="B62" s="3" t="s">
        <v>10</v>
      </c>
      <c r="C62" s="4">
        <v>293</v>
      </c>
      <c r="D62" s="4">
        <v>329</v>
      </c>
      <c r="E62" s="4">
        <v>184</v>
      </c>
      <c r="F62" s="4">
        <v>313</v>
      </c>
      <c r="G62" s="4">
        <v>91</v>
      </c>
      <c r="H62" s="4">
        <v>139</v>
      </c>
      <c r="N62" s="2"/>
      <c r="O62" s="2"/>
      <c r="P62" s="2"/>
      <c r="Q62" s="2"/>
      <c r="R62" s="2"/>
    </row>
    <row r="63" spans="1:18" x14ac:dyDescent="0.2">
      <c r="A63" s="50"/>
      <c r="B63" s="3" t="s">
        <v>11</v>
      </c>
      <c r="C63" s="4">
        <v>1927</v>
      </c>
      <c r="D63" s="4">
        <v>1993</v>
      </c>
      <c r="E63" s="4">
        <v>1703</v>
      </c>
      <c r="F63" s="4">
        <v>1749</v>
      </c>
      <c r="G63" s="4">
        <v>1134</v>
      </c>
      <c r="H63" s="4">
        <v>1144</v>
      </c>
      <c r="N63" s="2"/>
      <c r="O63" s="2"/>
      <c r="P63" s="2"/>
      <c r="Q63" s="2"/>
      <c r="R63" s="2"/>
    </row>
    <row r="64" spans="1:18" ht="13.5" thickBot="1" x14ac:dyDescent="0.25">
      <c r="A64" s="50"/>
      <c r="B64" s="10" t="s">
        <v>16</v>
      </c>
      <c r="C64" s="11">
        <v>3067</v>
      </c>
      <c r="D64" s="11">
        <v>3046</v>
      </c>
      <c r="E64" s="35">
        <v>2643</v>
      </c>
      <c r="F64" s="11">
        <v>2491</v>
      </c>
      <c r="G64" s="11">
        <v>1417</v>
      </c>
      <c r="H64" s="11">
        <v>1366</v>
      </c>
      <c r="N64" s="2"/>
      <c r="O64" s="2"/>
      <c r="P64" s="2"/>
      <c r="Q64" s="2"/>
      <c r="R64" s="2"/>
    </row>
    <row r="65" spans="1:18" ht="13.5" thickTop="1" x14ac:dyDescent="0.2">
      <c r="A65" s="50"/>
      <c r="B65" s="16" t="s">
        <v>12</v>
      </c>
      <c r="C65" s="17">
        <v>8766</v>
      </c>
      <c r="D65" s="17">
        <v>9374</v>
      </c>
      <c r="E65" s="17">
        <v>7617</v>
      </c>
      <c r="F65" s="17">
        <v>7753</v>
      </c>
      <c r="G65" s="17">
        <v>4361</v>
      </c>
      <c r="H65" s="17">
        <v>4642</v>
      </c>
      <c r="N65" s="2"/>
      <c r="O65" s="2"/>
      <c r="P65" s="2"/>
      <c r="Q65" s="2"/>
      <c r="R65" s="2"/>
    </row>
    <row r="66" spans="1:18" ht="7.15" customHeight="1" x14ac:dyDescent="0.2">
      <c r="A66" s="25"/>
      <c r="B66" s="14"/>
      <c r="C66" s="15"/>
      <c r="D66" s="15"/>
      <c r="E66" s="15"/>
      <c r="F66" s="15"/>
      <c r="G66" s="15"/>
      <c r="H66" s="15"/>
    </row>
    <row r="67" spans="1:18" x14ac:dyDescent="0.2">
      <c r="A67" s="25"/>
      <c r="B67" s="18" t="s">
        <v>13</v>
      </c>
      <c r="C67" s="48">
        <f>D65/C65</f>
        <v>1.0693588866073465</v>
      </c>
      <c r="D67" s="49"/>
      <c r="E67" s="48">
        <f>F65/E65</f>
        <v>1.0178547984770907</v>
      </c>
      <c r="F67" s="49"/>
      <c r="G67" s="48">
        <f>H65/G65</f>
        <v>1.0644347626691126</v>
      </c>
      <c r="H67" s="49"/>
    </row>
    <row r="69" spans="1:18" x14ac:dyDescent="0.2">
      <c r="A69" s="50" t="s">
        <v>24</v>
      </c>
      <c r="B69" s="3" t="s">
        <v>8</v>
      </c>
      <c r="C69" s="4">
        <v>1731</v>
      </c>
      <c r="D69" s="4">
        <v>1839</v>
      </c>
      <c r="E69" s="4">
        <v>1483</v>
      </c>
      <c r="F69" s="4">
        <v>1940</v>
      </c>
      <c r="G69" s="4">
        <v>1505</v>
      </c>
      <c r="H69" s="4">
        <v>1658</v>
      </c>
      <c r="N69" s="2"/>
      <c r="O69" s="2"/>
      <c r="P69" s="2"/>
      <c r="Q69" s="2"/>
      <c r="R69" s="2"/>
    </row>
    <row r="70" spans="1:18" x14ac:dyDescent="0.2">
      <c r="A70" s="50"/>
      <c r="B70" s="3" t="s">
        <v>9</v>
      </c>
      <c r="C70" s="4">
        <v>614</v>
      </c>
      <c r="D70" s="4">
        <v>916</v>
      </c>
      <c r="E70" s="4">
        <v>497</v>
      </c>
      <c r="F70" s="4">
        <v>543</v>
      </c>
      <c r="G70" s="4">
        <v>283</v>
      </c>
      <c r="H70" s="4">
        <v>340</v>
      </c>
      <c r="N70" s="2"/>
      <c r="O70" s="2"/>
      <c r="P70" s="2"/>
      <c r="Q70" s="2"/>
      <c r="R70" s="2"/>
    </row>
    <row r="71" spans="1:18" x14ac:dyDescent="0.2">
      <c r="A71" s="50"/>
      <c r="B71" s="3" t="s">
        <v>10</v>
      </c>
      <c r="C71" s="4">
        <v>130</v>
      </c>
      <c r="D71" s="4">
        <v>324</v>
      </c>
      <c r="E71" s="4">
        <v>62</v>
      </c>
      <c r="F71" s="4">
        <v>152</v>
      </c>
      <c r="G71" s="4">
        <v>32</v>
      </c>
      <c r="H71" s="4">
        <v>50</v>
      </c>
      <c r="N71" s="2"/>
      <c r="O71" s="2"/>
      <c r="P71" s="2"/>
      <c r="Q71" s="2"/>
      <c r="R71" s="2"/>
    </row>
    <row r="72" spans="1:18" x14ac:dyDescent="0.2">
      <c r="A72" s="50"/>
      <c r="B72" s="3" t="s">
        <v>11</v>
      </c>
      <c r="C72" s="4">
        <v>1543</v>
      </c>
      <c r="D72" s="4">
        <v>1527</v>
      </c>
      <c r="E72" s="4">
        <v>1295</v>
      </c>
      <c r="F72" s="4">
        <v>1295</v>
      </c>
      <c r="G72" s="4">
        <v>878</v>
      </c>
      <c r="H72" s="4">
        <v>863</v>
      </c>
      <c r="N72" s="2"/>
      <c r="O72" s="2"/>
      <c r="P72" s="2"/>
      <c r="Q72" s="2"/>
      <c r="R72" s="2"/>
    </row>
    <row r="73" spans="1:18" ht="13.5" thickBot="1" x14ac:dyDescent="0.25">
      <c r="A73" s="50"/>
      <c r="B73" s="10" t="s">
        <v>16</v>
      </c>
      <c r="C73" s="11">
        <v>2103</v>
      </c>
      <c r="D73" s="11">
        <v>2158</v>
      </c>
      <c r="E73" s="35">
        <v>2000</v>
      </c>
      <c r="F73" s="11">
        <v>1929</v>
      </c>
      <c r="G73" s="11">
        <v>366</v>
      </c>
      <c r="H73" s="11">
        <v>468</v>
      </c>
      <c r="N73" s="2"/>
      <c r="O73" s="2"/>
      <c r="P73" s="2"/>
      <c r="Q73" s="2"/>
      <c r="R73" s="2"/>
    </row>
    <row r="74" spans="1:18" ht="13.5" thickTop="1" x14ac:dyDescent="0.2">
      <c r="A74" s="50"/>
      <c r="B74" s="16" t="s">
        <v>12</v>
      </c>
      <c r="C74" s="17">
        <v>6121</v>
      </c>
      <c r="D74" s="17">
        <v>6764</v>
      </c>
      <c r="E74" s="17">
        <v>5337</v>
      </c>
      <c r="F74" s="17">
        <v>5859</v>
      </c>
      <c r="G74" s="17">
        <v>3064</v>
      </c>
      <c r="H74" s="17">
        <v>3379</v>
      </c>
      <c r="N74" s="2"/>
      <c r="O74" s="2"/>
      <c r="P74" s="2"/>
      <c r="Q74" s="2"/>
      <c r="R74" s="2"/>
    </row>
    <row r="75" spans="1:18" x14ac:dyDescent="0.2">
      <c r="A75" s="25"/>
      <c r="B75" s="14"/>
      <c r="C75" s="15"/>
      <c r="D75" s="15"/>
      <c r="E75" s="15"/>
      <c r="F75" s="15"/>
      <c r="G75" s="15"/>
      <c r="H75" s="15"/>
    </row>
    <row r="76" spans="1:18" x14ac:dyDescent="0.2">
      <c r="A76" s="25"/>
      <c r="B76" s="18" t="s">
        <v>13</v>
      </c>
      <c r="C76" s="48">
        <f>D74/C74</f>
        <v>1.1050481947394217</v>
      </c>
      <c r="D76" s="49"/>
      <c r="E76" s="48">
        <f>F74/E74</f>
        <v>1.0978077571669478</v>
      </c>
      <c r="F76" s="49"/>
      <c r="G76" s="48">
        <f>H74/G74</f>
        <v>1.1028067885117494</v>
      </c>
      <c r="H76" s="49"/>
    </row>
    <row r="78" spans="1:18" x14ac:dyDescent="0.2">
      <c r="A78" s="50" t="s">
        <v>25</v>
      </c>
      <c r="B78" s="3" t="s">
        <v>8</v>
      </c>
      <c r="C78" s="4">
        <v>1494</v>
      </c>
      <c r="D78" s="4">
        <v>1810</v>
      </c>
      <c r="E78" s="4">
        <v>1309</v>
      </c>
      <c r="F78" s="4">
        <v>1348</v>
      </c>
      <c r="G78" s="4">
        <v>761</v>
      </c>
      <c r="H78" s="4">
        <v>900</v>
      </c>
      <c r="N78" s="2"/>
      <c r="O78" s="2"/>
      <c r="P78" s="2"/>
      <c r="Q78" s="2"/>
      <c r="R78" s="2"/>
    </row>
    <row r="79" spans="1:18" x14ac:dyDescent="0.2">
      <c r="A79" s="50"/>
      <c r="B79" s="3" t="s">
        <v>9</v>
      </c>
      <c r="C79" s="4">
        <v>801</v>
      </c>
      <c r="D79" s="4">
        <v>871</v>
      </c>
      <c r="E79" s="4">
        <v>687</v>
      </c>
      <c r="F79" s="4">
        <v>621</v>
      </c>
      <c r="G79" s="4">
        <v>318</v>
      </c>
      <c r="H79" s="4">
        <v>370</v>
      </c>
      <c r="N79" s="2"/>
      <c r="O79" s="2"/>
      <c r="P79" s="2"/>
      <c r="Q79" s="2"/>
      <c r="R79" s="2"/>
    </row>
    <row r="80" spans="1:18" x14ac:dyDescent="0.2">
      <c r="A80" s="50"/>
      <c r="B80" s="3" t="s">
        <v>10</v>
      </c>
      <c r="C80" s="4">
        <v>121</v>
      </c>
      <c r="D80" s="4">
        <v>115</v>
      </c>
      <c r="E80" s="4">
        <v>70</v>
      </c>
      <c r="F80" s="4">
        <v>134</v>
      </c>
      <c r="G80" s="4">
        <v>71</v>
      </c>
      <c r="H80" s="4">
        <v>76</v>
      </c>
      <c r="N80" s="2"/>
      <c r="O80" s="2"/>
      <c r="P80" s="2"/>
      <c r="Q80" s="2"/>
      <c r="R80" s="2"/>
    </row>
    <row r="81" spans="1:18" x14ac:dyDescent="0.2">
      <c r="A81" s="50"/>
      <c r="B81" s="3" t="s">
        <v>11</v>
      </c>
      <c r="C81" s="4">
        <v>1440</v>
      </c>
      <c r="D81" s="4">
        <v>1853</v>
      </c>
      <c r="E81" s="4">
        <v>1154</v>
      </c>
      <c r="F81" s="4">
        <v>1359</v>
      </c>
      <c r="G81" s="4">
        <v>820</v>
      </c>
      <c r="H81" s="4">
        <v>819</v>
      </c>
      <c r="N81" s="2"/>
      <c r="O81" s="2"/>
      <c r="P81" s="2"/>
      <c r="Q81" s="2"/>
      <c r="R81" s="2"/>
    </row>
    <row r="82" spans="1:18" ht="13.5" thickBot="1" x14ac:dyDescent="0.25">
      <c r="A82" s="50"/>
      <c r="B82" s="10" t="s">
        <v>16</v>
      </c>
      <c r="C82" s="11">
        <v>2127</v>
      </c>
      <c r="D82" s="11">
        <v>2091</v>
      </c>
      <c r="E82" s="35">
        <v>2150</v>
      </c>
      <c r="F82" s="11">
        <v>2176</v>
      </c>
      <c r="G82" s="11">
        <v>885</v>
      </c>
      <c r="H82" s="11">
        <v>899</v>
      </c>
      <c r="N82" s="2"/>
      <c r="O82" s="2"/>
      <c r="P82" s="2"/>
      <c r="Q82" s="2"/>
      <c r="R82" s="2"/>
    </row>
    <row r="83" spans="1:18" ht="13.5" thickTop="1" x14ac:dyDescent="0.2">
      <c r="A83" s="50"/>
      <c r="B83" s="16" t="s">
        <v>12</v>
      </c>
      <c r="C83" s="17">
        <v>5983</v>
      </c>
      <c r="D83" s="17">
        <v>6740</v>
      </c>
      <c r="E83" s="17">
        <v>5370</v>
      </c>
      <c r="F83" s="17">
        <v>5638</v>
      </c>
      <c r="G83" s="17">
        <v>2855</v>
      </c>
      <c r="H83" s="17">
        <v>3064</v>
      </c>
      <c r="N83" s="2"/>
      <c r="O83" s="2"/>
      <c r="P83" s="2"/>
      <c r="Q83" s="2"/>
      <c r="R83" s="2"/>
    </row>
    <row r="84" spans="1:18" x14ac:dyDescent="0.2">
      <c r="A84" s="25"/>
      <c r="B84" s="14"/>
      <c r="C84" s="15"/>
      <c r="D84" s="15"/>
      <c r="E84" s="15"/>
      <c r="F84" s="15"/>
      <c r="G84" s="15"/>
      <c r="H84" s="15"/>
    </row>
    <row r="85" spans="1:18" x14ac:dyDescent="0.2">
      <c r="A85" s="25"/>
      <c r="B85" s="18" t="s">
        <v>13</v>
      </c>
      <c r="C85" s="48">
        <f>D83/C83</f>
        <v>1.1265251546047133</v>
      </c>
      <c r="D85" s="49"/>
      <c r="E85" s="48">
        <f>F83/E83</f>
        <v>1.0499068901303539</v>
      </c>
      <c r="F85" s="49"/>
      <c r="G85" s="48">
        <f>H83/G83</f>
        <v>1.0732049036777582</v>
      </c>
      <c r="H85" s="49"/>
    </row>
    <row r="86" spans="1:18" x14ac:dyDescent="0.2">
      <c r="A86" s="25"/>
      <c r="B86" s="36"/>
    </row>
    <row r="87" spans="1:18" x14ac:dyDescent="0.2">
      <c r="A87" s="50" t="s">
        <v>26</v>
      </c>
      <c r="B87" s="3" t="s">
        <v>8</v>
      </c>
      <c r="C87" s="4">
        <v>1641</v>
      </c>
      <c r="D87" s="4">
        <v>2311</v>
      </c>
      <c r="E87" s="4">
        <v>1498</v>
      </c>
      <c r="F87" s="4">
        <v>1662</v>
      </c>
      <c r="G87" s="4">
        <v>913</v>
      </c>
      <c r="H87" s="4">
        <v>977</v>
      </c>
      <c r="N87" s="2"/>
      <c r="O87" s="2"/>
      <c r="P87" s="2"/>
      <c r="Q87" s="2"/>
      <c r="R87" s="2"/>
    </row>
    <row r="88" spans="1:18" x14ac:dyDescent="0.2">
      <c r="A88" s="50"/>
      <c r="B88" s="3" t="s">
        <v>9</v>
      </c>
      <c r="C88" s="4">
        <v>861</v>
      </c>
      <c r="D88" s="4">
        <v>914</v>
      </c>
      <c r="E88" s="4">
        <v>759</v>
      </c>
      <c r="F88" s="4">
        <v>799</v>
      </c>
      <c r="G88" s="4">
        <v>431</v>
      </c>
      <c r="H88" s="4">
        <v>404</v>
      </c>
      <c r="N88" s="2"/>
      <c r="O88" s="2"/>
      <c r="P88" s="2"/>
      <c r="Q88" s="2"/>
      <c r="R88" s="2"/>
    </row>
    <row r="89" spans="1:18" x14ac:dyDescent="0.2">
      <c r="A89" s="50"/>
      <c r="B89" s="3" t="s">
        <v>10</v>
      </c>
      <c r="C89" s="4">
        <v>120</v>
      </c>
      <c r="D89" s="4">
        <v>156</v>
      </c>
      <c r="E89" s="4">
        <v>110</v>
      </c>
      <c r="F89" s="4">
        <v>107</v>
      </c>
      <c r="G89" s="4">
        <v>20</v>
      </c>
      <c r="H89" s="4">
        <v>37</v>
      </c>
      <c r="N89" s="2"/>
      <c r="O89" s="2"/>
      <c r="P89" s="2"/>
      <c r="Q89" s="2"/>
      <c r="R89" s="2"/>
    </row>
    <row r="90" spans="1:18" x14ac:dyDescent="0.2">
      <c r="A90" s="50"/>
      <c r="B90" s="3" t="s">
        <v>11</v>
      </c>
      <c r="C90" s="4">
        <v>1203</v>
      </c>
      <c r="D90" s="4">
        <v>1218</v>
      </c>
      <c r="E90" s="4">
        <v>1120</v>
      </c>
      <c r="F90" s="4">
        <v>1125</v>
      </c>
      <c r="G90" s="4">
        <v>617</v>
      </c>
      <c r="H90" s="4">
        <v>580</v>
      </c>
      <c r="N90" s="2"/>
      <c r="O90" s="2"/>
      <c r="P90" s="2"/>
      <c r="Q90" s="2"/>
      <c r="R90" s="2"/>
    </row>
    <row r="91" spans="1:18" ht="13.5" thickBot="1" x14ac:dyDescent="0.25">
      <c r="A91" s="50"/>
      <c r="B91" s="10" t="s">
        <v>16</v>
      </c>
      <c r="C91" s="11">
        <v>1917</v>
      </c>
      <c r="D91" s="11">
        <v>1940</v>
      </c>
      <c r="E91" s="35">
        <v>1869</v>
      </c>
      <c r="F91" s="11">
        <v>1770</v>
      </c>
      <c r="G91" s="11">
        <v>935</v>
      </c>
      <c r="H91" s="11">
        <v>968</v>
      </c>
      <c r="N91" s="2"/>
      <c r="O91" s="2"/>
      <c r="P91" s="2"/>
      <c r="Q91" s="2"/>
      <c r="R91" s="2"/>
    </row>
    <row r="92" spans="1:18" ht="13.5" thickTop="1" x14ac:dyDescent="0.2">
      <c r="A92" s="50"/>
      <c r="B92" s="16" t="s">
        <v>12</v>
      </c>
      <c r="C92" s="17">
        <v>5742</v>
      </c>
      <c r="D92" s="17">
        <v>6539</v>
      </c>
      <c r="E92" s="17">
        <v>5356</v>
      </c>
      <c r="F92" s="17">
        <v>5463</v>
      </c>
      <c r="G92" s="17">
        <v>2916</v>
      </c>
      <c r="H92" s="17">
        <v>2966</v>
      </c>
      <c r="N92" s="2"/>
      <c r="O92" s="2"/>
      <c r="P92" s="2"/>
      <c r="Q92" s="2"/>
      <c r="R92" s="2"/>
    </row>
    <row r="93" spans="1:18" x14ac:dyDescent="0.2">
      <c r="A93" s="25"/>
      <c r="B93" s="14"/>
      <c r="C93" s="15"/>
      <c r="D93" s="15"/>
      <c r="E93" s="15"/>
      <c r="F93" s="15"/>
      <c r="G93" s="15"/>
      <c r="H93" s="15"/>
    </row>
    <row r="94" spans="1:18" x14ac:dyDescent="0.2">
      <c r="A94" s="25"/>
      <c r="B94" s="18" t="s">
        <v>13</v>
      </c>
      <c r="C94" s="48">
        <f>D92/C92</f>
        <v>1.1388018112156044</v>
      </c>
      <c r="D94" s="49"/>
      <c r="E94" s="48">
        <f>F92/E92</f>
        <v>1.0199775952203136</v>
      </c>
      <c r="F94" s="49"/>
      <c r="G94" s="48">
        <f>H92/G92</f>
        <v>1.0171467764060356</v>
      </c>
      <c r="H94" s="49"/>
    </row>
    <row r="95" spans="1:18" x14ac:dyDescent="0.2">
      <c r="C95" s="2"/>
      <c r="D95" s="2"/>
    </row>
    <row r="96" spans="1:18" x14ac:dyDescent="0.2">
      <c r="A96" s="43"/>
      <c r="C96" s="2"/>
      <c r="D96" s="2"/>
    </row>
    <row r="97" spans="1:4" x14ac:dyDescent="0.2">
      <c r="A97" s="46" t="s">
        <v>43</v>
      </c>
      <c r="C97" s="2"/>
      <c r="D97" s="2"/>
    </row>
    <row r="98" spans="1:4" x14ac:dyDescent="0.2">
      <c r="A98" s="12" t="s">
        <v>27</v>
      </c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>
      <selection activeCell="D7" sqref="D7"/>
    </sheetView>
  </sheetViews>
  <sheetFormatPr defaultColWidth="9.125" defaultRowHeight="12.75" x14ac:dyDescent="0.2"/>
  <cols>
    <col min="1" max="1" width="24.375" style="13" customWidth="1"/>
    <col min="2" max="2" width="22.625" style="1" customWidth="1"/>
    <col min="3" max="3" width="12.125" style="1" customWidth="1"/>
    <col min="4" max="4" width="12" style="1" customWidth="1"/>
    <col min="5" max="5" width="3" style="26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9" ht="15.75" x14ac:dyDescent="0.25">
      <c r="A1" s="8" t="s">
        <v>0</v>
      </c>
    </row>
    <row r="2" spans="1:9" ht="15" x14ac:dyDescent="0.25">
      <c r="A2" s="9" t="s">
        <v>28</v>
      </c>
    </row>
    <row r="3" spans="1:9" x14ac:dyDescent="0.2">
      <c r="A3" s="32" t="s">
        <v>2</v>
      </c>
      <c r="B3" s="33"/>
    </row>
    <row r="4" spans="1:9" x14ac:dyDescent="0.2">
      <c r="A4" s="42" t="s">
        <v>39</v>
      </c>
    </row>
    <row r="5" spans="1:9" s="33" customFormat="1" x14ac:dyDescent="0.2">
      <c r="A5" s="32"/>
      <c r="E5" s="34"/>
    </row>
    <row r="6" spans="1:9" ht="44.25" customHeight="1" x14ac:dyDescent="0.2">
      <c r="A6" s="6" t="s">
        <v>3</v>
      </c>
      <c r="B6" s="6" t="s">
        <v>4</v>
      </c>
      <c r="C6" s="29" t="s">
        <v>38</v>
      </c>
      <c r="D6" s="29" t="s">
        <v>44</v>
      </c>
      <c r="E6" s="27"/>
      <c r="F6" s="7" t="s">
        <v>29</v>
      </c>
    </row>
    <row r="7" spans="1:9" s="22" customFormat="1" ht="27" customHeight="1" x14ac:dyDescent="0.25">
      <c r="A7" s="31" t="s">
        <v>7</v>
      </c>
      <c r="B7" s="30" t="s">
        <v>12</v>
      </c>
      <c r="C7" s="41">
        <v>11922</v>
      </c>
      <c r="D7" s="41">
        <v>9446</v>
      </c>
      <c r="E7" s="28"/>
      <c r="F7" s="21">
        <f t="shared" ref="F7:F16" si="0">(D7-C7)/C7</f>
        <v>-0.20768327461835262</v>
      </c>
    </row>
    <row r="8" spans="1:9" s="22" customFormat="1" ht="27" customHeight="1" x14ac:dyDescent="0.25">
      <c r="A8" s="31" t="s">
        <v>14</v>
      </c>
      <c r="B8" s="23" t="s">
        <v>12</v>
      </c>
      <c r="C8" s="37">
        <v>4097</v>
      </c>
      <c r="D8" s="39">
        <v>3946</v>
      </c>
      <c r="E8" s="28"/>
      <c r="F8" s="24">
        <f t="shared" si="0"/>
        <v>-3.6856236270441788E-2</v>
      </c>
      <c r="I8" s="38"/>
    </row>
    <row r="9" spans="1:9" ht="27" customHeight="1" x14ac:dyDescent="0.2">
      <c r="A9" s="31" t="s">
        <v>17</v>
      </c>
      <c r="B9" s="23" t="s">
        <v>12</v>
      </c>
      <c r="C9" s="37">
        <v>25075</v>
      </c>
      <c r="D9" s="39">
        <v>20777</v>
      </c>
      <c r="E9" s="28"/>
      <c r="F9" s="24">
        <f t="shared" si="0"/>
        <v>-0.17140578265204387</v>
      </c>
      <c r="H9" s="2"/>
      <c r="I9" s="2"/>
    </row>
    <row r="10" spans="1:9" s="22" customFormat="1" ht="27" customHeight="1" x14ac:dyDescent="0.2">
      <c r="A10" s="31" t="s">
        <v>19</v>
      </c>
      <c r="B10" s="23" t="s">
        <v>12</v>
      </c>
      <c r="C10" s="37">
        <v>6297</v>
      </c>
      <c r="D10" s="39">
        <v>5130</v>
      </c>
      <c r="E10" s="28"/>
      <c r="F10" s="24">
        <f t="shared" si="0"/>
        <v>-0.18532634587899</v>
      </c>
      <c r="I10" s="2"/>
    </row>
    <row r="11" spans="1:9" s="22" customFormat="1" ht="27" customHeight="1" x14ac:dyDescent="0.2">
      <c r="A11" s="31" t="s">
        <v>20</v>
      </c>
      <c r="B11" s="23" t="s">
        <v>12</v>
      </c>
      <c r="C11" s="37">
        <v>4188</v>
      </c>
      <c r="D11" s="39">
        <v>3323</v>
      </c>
      <c r="E11" s="28"/>
      <c r="F11" s="24">
        <f t="shared" si="0"/>
        <v>-0.20654250238777461</v>
      </c>
      <c r="I11" s="2"/>
    </row>
    <row r="12" spans="1:9" s="22" customFormat="1" ht="27" customHeight="1" x14ac:dyDescent="0.25">
      <c r="A12" s="31" t="s">
        <v>22</v>
      </c>
      <c r="B12" s="23" t="s">
        <v>12</v>
      </c>
      <c r="C12" s="37">
        <v>6000</v>
      </c>
      <c r="D12" s="39">
        <v>4706</v>
      </c>
      <c r="E12" s="28"/>
      <c r="F12" s="24">
        <f t="shared" si="0"/>
        <v>-0.21566666666666667</v>
      </c>
      <c r="I12" s="38"/>
    </row>
    <row r="13" spans="1:9" s="22" customFormat="1" ht="27" customHeight="1" x14ac:dyDescent="0.2">
      <c r="A13" s="31" t="s">
        <v>23</v>
      </c>
      <c r="B13" s="23" t="s">
        <v>12</v>
      </c>
      <c r="C13" s="37">
        <v>10413</v>
      </c>
      <c r="D13" s="39">
        <v>9295</v>
      </c>
      <c r="E13" s="28"/>
      <c r="F13" s="24">
        <f t="shared" si="0"/>
        <v>-0.10736579275905118</v>
      </c>
      <c r="I13" s="2"/>
    </row>
    <row r="14" spans="1:9" ht="24" customHeight="1" x14ac:dyDescent="0.2">
      <c r="A14" s="31" t="s">
        <v>24</v>
      </c>
      <c r="B14" s="23" t="s">
        <v>12</v>
      </c>
      <c r="C14" s="37">
        <v>4921</v>
      </c>
      <c r="D14" s="39">
        <v>3493</v>
      </c>
      <c r="E14" s="28"/>
      <c r="F14" s="24">
        <f t="shared" si="0"/>
        <v>-0.29018492176386912</v>
      </c>
      <c r="I14" s="38"/>
    </row>
    <row r="15" spans="1:9" ht="18.75" customHeight="1" x14ac:dyDescent="0.2">
      <c r="A15" s="31" t="s">
        <v>25</v>
      </c>
      <c r="B15" s="23" t="s">
        <v>12</v>
      </c>
      <c r="C15" s="37">
        <v>5053</v>
      </c>
      <c r="D15" s="39">
        <v>3858</v>
      </c>
      <c r="E15" s="28"/>
      <c r="F15" s="24">
        <f t="shared" si="0"/>
        <v>-0.23649317237284781</v>
      </c>
      <c r="I15" s="2"/>
    </row>
    <row r="16" spans="1:9" ht="24" customHeight="1" x14ac:dyDescent="0.2">
      <c r="A16" s="31" t="s">
        <v>26</v>
      </c>
      <c r="B16" s="23" t="s">
        <v>12</v>
      </c>
      <c r="C16" s="37">
        <v>4993</v>
      </c>
      <c r="D16" s="39">
        <v>3758</v>
      </c>
      <c r="E16" s="28"/>
      <c r="F16" s="24">
        <f t="shared" si="0"/>
        <v>-0.2473462847987182</v>
      </c>
      <c r="I16" s="38"/>
    </row>
    <row r="18" spans="1:1" x14ac:dyDescent="0.2">
      <c r="A18" s="46" t="s">
        <v>43</v>
      </c>
    </row>
    <row r="19" spans="1:1" x14ac:dyDescent="0.2">
      <c r="A19" s="12" t="s">
        <v>27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8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9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0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3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1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16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abSelected="1" topLeftCell="C1" zoomScaleNormal="100" workbookViewId="0">
      <selection activeCell="J72" sqref="J72"/>
    </sheetView>
  </sheetViews>
  <sheetFormatPr defaultColWidth="9.125" defaultRowHeight="12.75" x14ac:dyDescent="0.2"/>
  <cols>
    <col min="1" max="1" width="15.25" style="13" customWidth="1"/>
    <col min="2" max="2" width="31" style="1" customWidth="1"/>
    <col min="3" max="3" width="11.125" style="1" customWidth="1"/>
    <col min="4" max="13" width="9.625" style="1" customWidth="1"/>
    <col min="14" max="14" width="11.125" style="1" customWidth="1"/>
    <col min="15" max="16384" width="9.125" style="1"/>
  </cols>
  <sheetData>
    <row r="1" spans="1:15" ht="15.75" x14ac:dyDescent="0.25">
      <c r="A1" s="8" t="s">
        <v>0</v>
      </c>
    </row>
    <row r="2" spans="1:15" ht="15" x14ac:dyDescent="0.25">
      <c r="A2" s="9" t="s">
        <v>30</v>
      </c>
    </row>
    <row r="3" spans="1:15" x14ac:dyDescent="0.2">
      <c r="A3" s="32" t="s">
        <v>2</v>
      </c>
      <c r="B3" s="33"/>
    </row>
    <row r="4" spans="1:15" x14ac:dyDescent="0.2">
      <c r="A4" s="42" t="s">
        <v>39</v>
      </c>
    </row>
    <row r="6" spans="1:15" ht="22.5" customHeight="1" x14ac:dyDescent="0.2">
      <c r="A6" s="6" t="s">
        <v>3</v>
      </c>
      <c r="B6" s="6" t="s">
        <v>4</v>
      </c>
      <c r="C6" s="7" t="s">
        <v>37</v>
      </c>
      <c r="D6" s="7">
        <v>2011</v>
      </c>
      <c r="E6" s="7">
        <v>2012</v>
      </c>
      <c r="F6" s="7">
        <v>2013</v>
      </c>
      <c r="G6" s="7">
        <v>2014</v>
      </c>
      <c r="H6" s="7">
        <v>2015</v>
      </c>
      <c r="I6" s="7">
        <v>2016</v>
      </c>
      <c r="J6" s="7">
        <v>2017</v>
      </c>
      <c r="K6" s="7">
        <v>2018</v>
      </c>
      <c r="L6" s="7">
        <v>2019</v>
      </c>
      <c r="M6" s="7">
        <v>2020</v>
      </c>
      <c r="N6" s="47">
        <v>44377</v>
      </c>
      <c r="O6" s="7" t="s">
        <v>31</v>
      </c>
    </row>
    <row r="7" spans="1:15" ht="13.9" customHeight="1" x14ac:dyDescent="0.2">
      <c r="A7" s="51" t="s">
        <v>7</v>
      </c>
      <c r="B7" s="3" t="s">
        <v>8</v>
      </c>
      <c r="C7" s="3">
        <v>7</v>
      </c>
      <c r="D7" s="3">
        <v>7</v>
      </c>
      <c r="E7" s="3">
        <v>58</v>
      </c>
      <c r="F7" s="3">
        <v>31</v>
      </c>
      <c r="G7" s="3">
        <v>56</v>
      </c>
      <c r="H7" s="4">
        <v>128</v>
      </c>
      <c r="I7" s="4">
        <v>530</v>
      </c>
      <c r="J7" s="4">
        <v>868</v>
      </c>
      <c r="K7" s="4">
        <v>1253</v>
      </c>
      <c r="L7" s="4">
        <v>1752</v>
      </c>
      <c r="M7" s="4">
        <v>1953</v>
      </c>
      <c r="N7" s="4">
        <v>1187</v>
      </c>
      <c r="O7" s="4">
        <v>7830</v>
      </c>
    </row>
    <row r="8" spans="1:15" ht="13.9" customHeight="1" x14ac:dyDescent="0.2">
      <c r="A8" s="52"/>
      <c r="B8" s="3" t="s">
        <v>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5">
        <v>0</v>
      </c>
      <c r="L8" s="4">
        <v>83</v>
      </c>
      <c r="M8" s="4">
        <v>358</v>
      </c>
      <c r="N8" s="4">
        <v>312</v>
      </c>
      <c r="O8" s="4">
        <v>754</v>
      </c>
    </row>
    <row r="9" spans="1:15" x14ac:dyDescent="0.2">
      <c r="A9" s="52"/>
      <c r="B9" s="3" t="s">
        <v>10</v>
      </c>
      <c r="C9" s="5">
        <v>0</v>
      </c>
      <c r="D9" s="5">
        <v>0</v>
      </c>
      <c r="E9" s="5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3</v>
      </c>
      <c r="L9" s="5">
        <v>33</v>
      </c>
      <c r="M9" s="5">
        <v>265</v>
      </c>
      <c r="N9" s="5">
        <v>220</v>
      </c>
      <c r="O9" s="4">
        <v>522</v>
      </c>
    </row>
    <row r="10" spans="1:15" ht="13.5" thickBot="1" x14ac:dyDescent="0.25">
      <c r="A10" s="52"/>
      <c r="B10" s="10" t="s">
        <v>11</v>
      </c>
      <c r="C10" s="35">
        <v>0</v>
      </c>
      <c r="D10" s="35">
        <v>1</v>
      </c>
      <c r="E10" s="35">
        <v>0</v>
      </c>
      <c r="F10" s="35">
        <v>0</v>
      </c>
      <c r="G10" s="35">
        <v>0</v>
      </c>
      <c r="H10" s="35">
        <v>1</v>
      </c>
      <c r="I10" s="35">
        <v>0</v>
      </c>
      <c r="J10" s="35">
        <v>2</v>
      </c>
      <c r="K10" s="35">
        <v>0</v>
      </c>
      <c r="L10" s="11">
        <v>5</v>
      </c>
      <c r="M10" s="35">
        <v>42</v>
      </c>
      <c r="N10" s="35">
        <v>289</v>
      </c>
      <c r="O10" s="11">
        <v>340</v>
      </c>
    </row>
    <row r="11" spans="1:15" ht="13.5" thickTop="1" x14ac:dyDescent="0.2">
      <c r="A11" s="52"/>
      <c r="B11" s="16" t="s">
        <v>32</v>
      </c>
      <c r="C11" s="16">
        <v>7</v>
      </c>
      <c r="D11" s="16">
        <v>8</v>
      </c>
      <c r="E11" s="16">
        <v>59</v>
      </c>
      <c r="F11" s="16">
        <v>31</v>
      </c>
      <c r="G11" s="16">
        <v>56</v>
      </c>
      <c r="H11" s="19">
        <v>129</v>
      </c>
      <c r="I11" s="19">
        <v>530</v>
      </c>
      <c r="J11" s="19">
        <v>871</v>
      </c>
      <c r="K11" s="19">
        <v>1256</v>
      </c>
      <c r="L11" s="19">
        <v>1873</v>
      </c>
      <c r="M11" s="19">
        <v>2618</v>
      </c>
      <c r="N11" s="19">
        <v>2008</v>
      </c>
      <c r="O11" s="19">
        <v>9446</v>
      </c>
    </row>
    <row r="12" spans="1:15" x14ac:dyDescent="0.2">
      <c r="A12" s="53"/>
      <c r="B12" s="18" t="s">
        <v>33</v>
      </c>
      <c r="C12" s="20">
        <f t="shared" ref="C12:O12" si="0">C11/$O11</f>
        <v>7.4105441456701244E-4</v>
      </c>
      <c r="D12" s="20">
        <f t="shared" si="0"/>
        <v>8.4691933093372857E-4</v>
      </c>
      <c r="E12" s="20">
        <f t="shared" si="0"/>
        <v>6.2460300656362478E-3</v>
      </c>
      <c r="F12" s="20">
        <f>F11/$O11</f>
        <v>3.281812407368198E-3</v>
      </c>
      <c r="G12" s="20">
        <f t="shared" si="0"/>
        <v>5.9284353165360995E-3</v>
      </c>
      <c r="H12" s="20">
        <f t="shared" si="0"/>
        <v>1.3656574211306373E-2</v>
      </c>
      <c r="I12" s="20">
        <f t="shared" si="0"/>
        <v>5.610840567435952E-2</v>
      </c>
      <c r="J12" s="20">
        <f t="shared" si="0"/>
        <v>9.2208342155409698E-2</v>
      </c>
      <c r="K12" s="20">
        <f t="shared" si="0"/>
        <v>0.13296633495659538</v>
      </c>
      <c r="L12" s="20">
        <f t="shared" si="0"/>
        <v>0.19828498835485919</v>
      </c>
      <c r="M12" s="20">
        <f t="shared" si="0"/>
        <v>0.27715435104806269</v>
      </c>
      <c r="N12" s="20">
        <f t="shared" si="0"/>
        <v>0.21257675206436588</v>
      </c>
      <c r="O12" s="20">
        <f t="shared" si="0"/>
        <v>1</v>
      </c>
    </row>
    <row r="14" spans="1:15" ht="12.75" customHeight="1" x14ac:dyDescent="0.2">
      <c r="A14" s="51" t="s">
        <v>14</v>
      </c>
      <c r="B14" s="3" t="s">
        <v>8</v>
      </c>
      <c r="C14" s="4">
        <v>1</v>
      </c>
      <c r="D14" s="5">
        <v>3</v>
      </c>
      <c r="E14" s="5">
        <v>1</v>
      </c>
      <c r="F14" s="4">
        <v>4</v>
      </c>
      <c r="G14" s="4">
        <v>4</v>
      </c>
      <c r="H14" s="4">
        <v>40</v>
      </c>
      <c r="I14" s="4">
        <v>166</v>
      </c>
      <c r="J14" s="4">
        <v>327</v>
      </c>
      <c r="K14" s="4">
        <v>468</v>
      </c>
      <c r="L14" s="4">
        <v>720</v>
      </c>
      <c r="M14" s="4">
        <v>719</v>
      </c>
      <c r="N14" s="4">
        <v>660</v>
      </c>
      <c r="O14" s="4">
        <v>3113</v>
      </c>
    </row>
    <row r="15" spans="1:15" x14ac:dyDescent="0.2">
      <c r="A15" s="52"/>
      <c r="B15" s="3" t="s">
        <v>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7</v>
      </c>
      <c r="L15" s="5">
        <v>8</v>
      </c>
      <c r="M15" s="4">
        <v>25</v>
      </c>
      <c r="N15" s="4">
        <v>72</v>
      </c>
      <c r="O15" s="4">
        <v>112</v>
      </c>
    </row>
    <row r="16" spans="1:15" x14ac:dyDescent="0.2">
      <c r="A16" s="52"/>
      <c r="B16" s="3" t="s">
        <v>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2</v>
      </c>
      <c r="L16" s="5">
        <v>6</v>
      </c>
      <c r="M16" s="4">
        <v>11</v>
      </c>
      <c r="N16" s="4">
        <v>46</v>
      </c>
      <c r="O16" s="4">
        <v>65</v>
      </c>
    </row>
    <row r="17" spans="1:15" x14ac:dyDescent="0.2">
      <c r="A17" s="52"/>
      <c r="B17" s="3" t="s">
        <v>11</v>
      </c>
      <c r="C17" s="5">
        <v>1</v>
      </c>
      <c r="D17" s="4">
        <v>3</v>
      </c>
      <c r="E17" s="4">
        <v>6</v>
      </c>
      <c r="F17" s="4">
        <v>8</v>
      </c>
      <c r="G17" s="4">
        <v>8</v>
      </c>
      <c r="H17" s="4">
        <v>5</v>
      </c>
      <c r="I17" s="4">
        <v>9</v>
      </c>
      <c r="J17" s="4">
        <v>7</v>
      </c>
      <c r="K17" s="4">
        <v>17</v>
      </c>
      <c r="L17" s="4">
        <v>42</v>
      </c>
      <c r="M17" s="4">
        <v>88</v>
      </c>
      <c r="N17" s="4">
        <v>147</v>
      </c>
      <c r="O17" s="4">
        <v>341</v>
      </c>
    </row>
    <row r="18" spans="1:15" ht="13.5" thickBot="1" x14ac:dyDescent="0.25">
      <c r="A18" s="52"/>
      <c r="B18" s="10" t="s">
        <v>16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1</v>
      </c>
      <c r="K18" s="35">
        <v>4</v>
      </c>
      <c r="L18" s="11">
        <v>27</v>
      </c>
      <c r="M18" s="11">
        <v>76</v>
      </c>
      <c r="N18" s="11">
        <v>207</v>
      </c>
      <c r="O18" s="11">
        <v>315</v>
      </c>
    </row>
    <row r="19" spans="1:15" ht="13.5" thickTop="1" x14ac:dyDescent="0.2">
      <c r="A19" s="52"/>
      <c r="B19" s="16" t="s">
        <v>32</v>
      </c>
      <c r="C19" s="19">
        <v>2</v>
      </c>
      <c r="D19" s="19">
        <v>6</v>
      </c>
      <c r="E19" s="19">
        <v>7</v>
      </c>
      <c r="F19" s="19">
        <v>12</v>
      </c>
      <c r="G19" s="19">
        <v>12</v>
      </c>
      <c r="H19" s="19">
        <v>45</v>
      </c>
      <c r="I19" s="19">
        <v>175</v>
      </c>
      <c r="J19" s="19">
        <v>335</v>
      </c>
      <c r="K19" s="19">
        <v>498</v>
      </c>
      <c r="L19" s="19">
        <v>803</v>
      </c>
      <c r="M19" s="19">
        <v>919</v>
      </c>
      <c r="N19" s="19">
        <v>1132</v>
      </c>
      <c r="O19" s="19">
        <v>3946</v>
      </c>
    </row>
    <row r="20" spans="1:15" x14ac:dyDescent="0.2">
      <c r="A20" s="53"/>
      <c r="B20" s="18" t="s">
        <v>33</v>
      </c>
      <c r="C20" s="20">
        <f t="shared" ref="C20:O20" si="1">C19/$O19</f>
        <v>5.0684237202230106E-4</v>
      </c>
      <c r="D20" s="20">
        <f t="shared" si="1"/>
        <v>1.5205271160669033E-3</v>
      </c>
      <c r="E20" s="20">
        <f t="shared" si="1"/>
        <v>1.7739483020780538E-3</v>
      </c>
      <c r="F20" s="20">
        <f>F19/$O19</f>
        <v>3.0410542321338066E-3</v>
      </c>
      <c r="G20" s="20">
        <f t="shared" si="1"/>
        <v>3.0410542321338066E-3</v>
      </c>
      <c r="H20" s="20">
        <f t="shared" si="1"/>
        <v>1.1403953370501775E-2</v>
      </c>
      <c r="I20" s="20">
        <f t="shared" si="1"/>
        <v>4.434870755195134E-2</v>
      </c>
      <c r="J20" s="20">
        <f t="shared" si="1"/>
        <v>8.489609731373543E-2</v>
      </c>
      <c r="K20" s="20">
        <f t="shared" si="1"/>
        <v>0.12620375063355296</v>
      </c>
      <c r="L20" s="20">
        <f t="shared" si="1"/>
        <v>0.20349721236695387</v>
      </c>
      <c r="M20" s="20">
        <f t="shared" si="1"/>
        <v>0.23289406994424733</v>
      </c>
      <c r="N20" s="20">
        <f t="shared" si="1"/>
        <v>0.2868727825646224</v>
      </c>
      <c r="O20" s="20">
        <f t="shared" si="1"/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1" t="s">
        <v>17</v>
      </c>
      <c r="B22" s="3" t="s">
        <v>8</v>
      </c>
      <c r="C22" s="4">
        <v>41</v>
      </c>
      <c r="D22" s="4">
        <v>26</v>
      </c>
      <c r="E22" s="4">
        <v>43</v>
      </c>
      <c r="F22" s="4">
        <v>90</v>
      </c>
      <c r="G22" s="4">
        <v>177</v>
      </c>
      <c r="H22" s="4">
        <v>281</v>
      </c>
      <c r="I22" s="4">
        <v>452</v>
      </c>
      <c r="J22" s="4">
        <v>759</v>
      </c>
      <c r="K22" s="4">
        <v>1630</v>
      </c>
      <c r="L22" s="4">
        <v>5149</v>
      </c>
      <c r="M22" s="4">
        <v>4163</v>
      </c>
      <c r="N22" s="4">
        <v>2858</v>
      </c>
      <c r="O22" s="4">
        <v>15669</v>
      </c>
    </row>
    <row r="23" spans="1:15" x14ac:dyDescent="0.2">
      <c r="A23" s="52"/>
      <c r="B23" s="3" t="s">
        <v>9</v>
      </c>
      <c r="C23" s="5">
        <v>1</v>
      </c>
      <c r="D23" s="5">
        <v>0</v>
      </c>
      <c r="E23" s="5">
        <v>0</v>
      </c>
      <c r="F23" s="5">
        <v>0</v>
      </c>
      <c r="G23" s="5">
        <v>0</v>
      </c>
      <c r="H23" s="4">
        <v>2</v>
      </c>
      <c r="I23" s="4">
        <v>14</v>
      </c>
      <c r="J23" s="4">
        <v>56</v>
      </c>
      <c r="K23" s="4">
        <v>156</v>
      </c>
      <c r="L23" s="4">
        <v>302</v>
      </c>
      <c r="M23" s="4">
        <v>488</v>
      </c>
      <c r="N23" s="4">
        <v>582</v>
      </c>
      <c r="O23" s="4">
        <v>1601</v>
      </c>
    </row>
    <row r="24" spans="1:15" x14ac:dyDescent="0.2">
      <c r="A24" s="52"/>
      <c r="B24" s="3" t="s">
        <v>10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2</v>
      </c>
      <c r="J24" s="4">
        <v>13</v>
      </c>
      <c r="K24" s="4">
        <v>31</v>
      </c>
      <c r="L24" s="4">
        <v>58</v>
      </c>
      <c r="M24" s="4">
        <v>95</v>
      </c>
      <c r="N24" s="4">
        <v>127</v>
      </c>
      <c r="O24" s="4">
        <v>327</v>
      </c>
    </row>
    <row r="25" spans="1:15" x14ac:dyDescent="0.2">
      <c r="A25" s="52"/>
      <c r="B25" s="3" t="s">
        <v>11</v>
      </c>
      <c r="C25" s="4">
        <v>48</v>
      </c>
      <c r="D25" s="4">
        <v>20</v>
      </c>
      <c r="E25" s="4">
        <v>13</v>
      </c>
      <c r="F25" s="4">
        <v>17</v>
      </c>
      <c r="G25" s="4">
        <v>24</v>
      </c>
      <c r="H25" s="4">
        <v>34</v>
      </c>
      <c r="I25" s="4">
        <v>37</v>
      </c>
      <c r="J25" s="4">
        <v>39</v>
      </c>
      <c r="K25" s="4">
        <v>78</v>
      </c>
      <c r="L25" s="4">
        <v>163</v>
      </c>
      <c r="M25" s="4">
        <v>306</v>
      </c>
      <c r="N25" s="4">
        <v>745</v>
      </c>
      <c r="O25" s="4">
        <v>1524</v>
      </c>
    </row>
    <row r="26" spans="1:15" ht="13.5" thickBot="1" x14ac:dyDescent="0.25">
      <c r="A26" s="52"/>
      <c r="B26" s="10" t="s">
        <v>16</v>
      </c>
      <c r="C26" s="11">
        <v>2</v>
      </c>
      <c r="D26" s="35">
        <v>0</v>
      </c>
      <c r="E26" s="35">
        <v>0</v>
      </c>
      <c r="F26" s="35">
        <v>3</v>
      </c>
      <c r="G26" s="35">
        <v>1</v>
      </c>
      <c r="H26" s="35">
        <v>6</v>
      </c>
      <c r="I26" s="11">
        <v>3</v>
      </c>
      <c r="J26" s="11">
        <v>4</v>
      </c>
      <c r="K26" s="11">
        <v>12</v>
      </c>
      <c r="L26" s="11">
        <v>69</v>
      </c>
      <c r="M26" s="11">
        <v>372</v>
      </c>
      <c r="N26" s="11">
        <v>1184</v>
      </c>
      <c r="O26" s="11">
        <v>1656</v>
      </c>
    </row>
    <row r="27" spans="1:15" ht="13.5" thickTop="1" x14ac:dyDescent="0.2">
      <c r="A27" s="52"/>
      <c r="B27" s="16" t="s">
        <v>32</v>
      </c>
      <c r="C27" s="19">
        <v>93</v>
      </c>
      <c r="D27" s="19">
        <v>46</v>
      </c>
      <c r="E27" s="19">
        <v>56</v>
      </c>
      <c r="F27" s="19">
        <v>110</v>
      </c>
      <c r="G27" s="19">
        <v>202</v>
      </c>
      <c r="H27" s="19">
        <v>323</v>
      </c>
      <c r="I27" s="19">
        <v>508</v>
      </c>
      <c r="J27" s="19">
        <v>871</v>
      </c>
      <c r="K27" s="19">
        <v>1907</v>
      </c>
      <c r="L27" s="19">
        <v>5741</v>
      </c>
      <c r="M27" s="19">
        <v>5424</v>
      </c>
      <c r="N27" s="19">
        <v>5496</v>
      </c>
      <c r="O27" s="19">
        <v>20777</v>
      </c>
    </row>
    <row r="28" spans="1:15" x14ac:dyDescent="0.2">
      <c r="A28" s="53"/>
      <c r="B28" s="18" t="s">
        <v>33</v>
      </c>
      <c r="C28" s="20">
        <f t="shared" ref="C28:O28" si="2">C27/$O27</f>
        <v>4.4761033835491165E-3</v>
      </c>
      <c r="D28" s="20">
        <f t="shared" si="2"/>
        <v>2.2139866198199933E-3</v>
      </c>
      <c r="E28" s="20">
        <f t="shared" si="2"/>
        <v>2.6952880589112961E-3</v>
      </c>
      <c r="F28" s="20">
        <f>F27/$O27</f>
        <v>5.2943158300043317E-3</v>
      </c>
      <c r="G28" s="20">
        <f t="shared" si="2"/>
        <v>9.7222890696443184E-3</v>
      </c>
      <c r="H28" s="20">
        <f t="shared" si="2"/>
        <v>1.5546036482649083E-2</v>
      </c>
      <c r="I28" s="20">
        <f t="shared" si="2"/>
        <v>2.4450113105838188E-2</v>
      </c>
      <c r="J28" s="20">
        <f t="shared" si="2"/>
        <v>4.192135534485248E-2</v>
      </c>
      <c r="K28" s="20">
        <f t="shared" si="2"/>
        <v>9.1784184434711466E-2</v>
      </c>
      <c r="L28" s="20">
        <f t="shared" si="2"/>
        <v>0.276315156182317</v>
      </c>
      <c r="M28" s="20">
        <f t="shared" si="2"/>
        <v>0.26105790056312267</v>
      </c>
      <c r="N28" s="20">
        <f t="shared" si="2"/>
        <v>0.26452327092458006</v>
      </c>
      <c r="O28" s="20">
        <f t="shared" si="2"/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1" t="s">
        <v>19</v>
      </c>
      <c r="B30" s="3" t="s">
        <v>8</v>
      </c>
      <c r="C30" s="4">
        <v>76</v>
      </c>
      <c r="D30" s="4">
        <v>35</v>
      </c>
      <c r="E30" s="4">
        <v>51</v>
      </c>
      <c r="F30" s="4">
        <v>141</v>
      </c>
      <c r="G30" s="4">
        <v>223</v>
      </c>
      <c r="H30" s="4">
        <v>238</v>
      </c>
      <c r="I30" s="4">
        <v>330</v>
      </c>
      <c r="J30" s="4">
        <v>401</v>
      </c>
      <c r="K30" s="4">
        <v>555</v>
      </c>
      <c r="L30" s="4">
        <v>676</v>
      </c>
      <c r="M30" s="4">
        <v>796</v>
      </c>
      <c r="N30" s="4">
        <v>712</v>
      </c>
      <c r="O30" s="4">
        <v>4234</v>
      </c>
    </row>
    <row r="31" spans="1:15" x14ac:dyDescent="0.2">
      <c r="A31" s="52"/>
      <c r="B31" s="3" t="s">
        <v>9</v>
      </c>
      <c r="C31" s="5">
        <v>0</v>
      </c>
      <c r="D31" s="5">
        <v>0</v>
      </c>
      <c r="E31" s="5">
        <v>0</v>
      </c>
      <c r="F31" s="5">
        <v>0</v>
      </c>
      <c r="G31" s="5">
        <v>1</v>
      </c>
      <c r="H31" s="5">
        <v>2</v>
      </c>
      <c r="I31" s="5">
        <v>0</v>
      </c>
      <c r="J31" s="5">
        <v>0</v>
      </c>
      <c r="K31" s="4">
        <v>6</v>
      </c>
      <c r="L31" s="4">
        <v>37</v>
      </c>
      <c r="M31" s="4">
        <v>56</v>
      </c>
      <c r="N31" s="4">
        <v>59</v>
      </c>
      <c r="O31" s="4">
        <v>161</v>
      </c>
    </row>
    <row r="32" spans="1:15" x14ac:dyDescent="0.2">
      <c r="A32" s="52"/>
      <c r="B32" s="3" t="s">
        <v>10</v>
      </c>
      <c r="C32" s="5">
        <v>0</v>
      </c>
      <c r="D32" s="5">
        <v>0</v>
      </c>
      <c r="E32" s="5">
        <v>0</v>
      </c>
      <c r="F32" s="5">
        <v>3</v>
      </c>
      <c r="G32" s="5">
        <v>0</v>
      </c>
      <c r="H32" s="5">
        <v>0</v>
      </c>
      <c r="I32" s="5">
        <v>0</v>
      </c>
      <c r="J32" s="5">
        <v>1</v>
      </c>
      <c r="K32" s="4">
        <v>4</v>
      </c>
      <c r="L32" s="4">
        <v>11</v>
      </c>
      <c r="M32" s="4">
        <v>44</v>
      </c>
      <c r="N32" s="4">
        <v>30</v>
      </c>
      <c r="O32" s="4">
        <v>93</v>
      </c>
    </row>
    <row r="33" spans="1:15" x14ac:dyDescent="0.2">
      <c r="A33" s="52"/>
      <c r="B33" s="3" t="s">
        <v>11</v>
      </c>
      <c r="C33" s="4">
        <v>16</v>
      </c>
      <c r="D33" s="4">
        <v>2</v>
      </c>
      <c r="E33" s="4">
        <v>1</v>
      </c>
      <c r="F33" s="4">
        <v>3</v>
      </c>
      <c r="G33" s="4">
        <v>8</v>
      </c>
      <c r="H33" s="4">
        <v>3</v>
      </c>
      <c r="I33" s="4">
        <v>6</v>
      </c>
      <c r="J33" s="4">
        <v>8</v>
      </c>
      <c r="K33" s="4">
        <v>25</v>
      </c>
      <c r="L33" s="4">
        <v>39</v>
      </c>
      <c r="M33" s="4">
        <v>79</v>
      </c>
      <c r="N33" s="4">
        <v>202</v>
      </c>
      <c r="O33" s="4">
        <v>392</v>
      </c>
    </row>
    <row r="34" spans="1:15" ht="13.5" thickBot="1" x14ac:dyDescent="0.25">
      <c r="A34" s="52"/>
      <c r="B34" s="10" t="s">
        <v>16</v>
      </c>
      <c r="C34" s="35">
        <v>0</v>
      </c>
      <c r="D34" s="35">
        <v>0</v>
      </c>
      <c r="E34" s="35">
        <v>2</v>
      </c>
      <c r="F34" s="35">
        <v>1</v>
      </c>
      <c r="G34" s="35">
        <v>3</v>
      </c>
      <c r="H34" s="35">
        <v>3</v>
      </c>
      <c r="I34" s="11">
        <v>2</v>
      </c>
      <c r="J34" s="11">
        <v>4</v>
      </c>
      <c r="K34" s="11">
        <v>3</v>
      </c>
      <c r="L34" s="11">
        <v>15</v>
      </c>
      <c r="M34" s="11">
        <v>43</v>
      </c>
      <c r="N34" s="11">
        <v>174</v>
      </c>
      <c r="O34" s="11">
        <v>250</v>
      </c>
    </row>
    <row r="35" spans="1:15" ht="13.5" thickTop="1" x14ac:dyDescent="0.2">
      <c r="A35" s="52"/>
      <c r="B35" s="16" t="s">
        <v>32</v>
      </c>
      <c r="C35" s="19">
        <v>92</v>
      </c>
      <c r="D35" s="19">
        <v>37</v>
      </c>
      <c r="E35" s="19">
        <v>54</v>
      </c>
      <c r="F35" s="19">
        <v>148</v>
      </c>
      <c r="G35" s="19">
        <v>235</v>
      </c>
      <c r="H35" s="19">
        <v>246</v>
      </c>
      <c r="I35" s="19">
        <v>338</v>
      </c>
      <c r="J35" s="19">
        <v>414</v>
      </c>
      <c r="K35" s="19">
        <v>593</v>
      </c>
      <c r="L35" s="19">
        <v>778</v>
      </c>
      <c r="M35" s="19">
        <v>1018</v>
      </c>
      <c r="N35" s="19">
        <v>1177</v>
      </c>
      <c r="O35" s="19">
        <v>5130</v>
      </c>
    </row>
    <row r="36" spans="1:15" x14ac:dyDescent="0.2">
      <c r="A36" s="53"/>
      <c r="B36" s="18" t="s">
        <v>33</v>
      </c>
      <c r="C36" s="20">
        <f t="shared" ref="C36:O36" si="3">C35/$O35</f>
        <v>1.793372319688109E-2</v>
      </c>
      <c r="D36" s="20">
        <f t="shared" si="3"/>
        <v>7.2124756335282649E-3</v>
      </c>
      <c r="E36" s="20">
        <f t="shared" si="3"/>
        <v>1.0526315789473684E-2</v>
      </c>
      <c r="F36" s="20">
        <f>F35/$O35</f>
        <v>2.884990253411306E-2</v>
      </c>
      <c r="G36" s="20">
        <f t="shared" si="3"/>
        <v>4.5808966861598438E-2</v>
      </c>
      <c r="H36" s="20">
        <f t="shared" si="3"/>
        <v>4.7953216374269005E-2</v>
      </c>
      <c r="I36" s="20">
        <f t="shared" si="3"/>
        <v>6.5886939571150091E-2</v>
      </c>
      <c r="J36" s="20">
        <f t="shared" si="3"/>
        <v>8.0701754385964913E-2</v>
      </c>
      <c r="K36" s="20">
        <f t="shared" si="3"/>
        <v>0.11559454191033139</v>
      </c>
      <c r="L36" s="20">
        <f t="shared" si="3"/>
        <v>0.15165692007797271</v>
      </c>
      <c r="M36" s="20">
        <f t="shared" si="3"/>
        <v>0.19844054580896686</v>
      </c>
      <c r="N36" s="20">
        <f t="shared" si="3"/>
        <v>0.22943469785575049</v>
      </c>
      <c r="O36" s="20">
        <f t="shared" si="3"/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customHeight="1" x14ac:dyDescent="0.2">
      <c r="A38" s="51" t="s">
        <v>20</v>
      </c>
      <c r="B38" s="3" t="s">
        <v>8</v>
      </c>
      <c r="C38" s="4">
        <v>19</v>
      </c>
      <c r="D38" s="5">
        <v>5</v>
      </c>
      <c r="E38" s="5">
        <v>8</v>
      </c>
      <c r="F38" s="4">
        <v>4</v>
      </c>
      <c r="G38" s="4">
        <v>1</v>
      </c>
      <c r="H38" s="4">
        <v>4</v>
      </c>
      <c r="I38" s="4">
        <v>21</v>
      </c>
      <c r="J38" s="4">
        <v>49</v>
      </c>
      <c r="K38" s="4">
        <v>138</v>
      </c>
      <c r="L38" s="4">
        <v>400</v>
      </c>
      <c r="M38" s="4">
        <v>714</v>
      </c>
      <c r="N38" s="4">
        <v>875</v>
      </c>
      <c r="O38" s="4">
        <v>2238</v>
      </c>
    </row>
    <row r="39" spans="1:15" x14ac:dyDescent="0.2">
      <c r="A39" s="52"/>
      <c r="B39" s="3" t="s">
        <v>9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2</v>
      </c>
      <c r="J39" s="5">
        <v>1</v>
      </c>
      <c r="K39" s="4">
        <v>6</v>
      </c>
      <c r="L39" s="4">
        <v>39</v>
      </c>
      <c r="M39" s="4">
        <v>104</v>
      </c>
      <c r="N39" s="4">
        <v>204</v>
      </c>
      <c r="O39" s="4">
        <v>356</v>
      </c>
    </row>
    <row r="40" spans="1:15" x14ac:dyDescent="0.2">
      <c r="A40" s="52"/>
      <c r="B40" s="3" t="s">
        <v>10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7</v>
      </c>
      <c r="L40" s="4">
        <v>15</v>
      </c>
      <c r="M40" s="4">
        <v>32</v>
      </c>
      <c r="N40" s="4">
        <v>63</v>
      </c>
      <c r="O40" s="4">
        <v>117</v>
      </c>
    </row>
    <row r="41" spans="1:15" x14ac:dyDescent="0.2">
      <c r="A41" s="52"/>
      <c r="B41" s="3" t="s">
        <v>11</v>
      </c>
      <c r="C41" s="4">
        <v>14</v>
      </c>
      <c r="D41" s="4">
        <v>3</v>
      </c>
      <c r="E41" s="4">
        <v>6</v>
      </c>
      <c r="F41" s="5">
        <v>0</v>
      </c>
      <c r="G41" s="4">
        <v>1</v>
      </c>
      <c r="H41" s="4">
        <v>4</v>
      </c>
      <c r="I41" s="4">
        <v>4</v>
      </c>
      <c r="J41" s="4">
        <v>11</v>
      </c>
      <c r="K41" s="4">
        <v>18</v>
      </c>
      <c r="L41" s="4">
        <v>29</v>
      </c>
      <c r="M41" s="4">
        <v>77</v>
      </c>
      <c r="N41" s="4">
        <v>143</v>
      </c>
      <c r="O41" s="4">
        <v>310</v>
      </c>
    </row>
    <row r="42" spans="1:15" ht="13.5" thickBot="1" x14ac:dyDescent="0.25">
      <c r="A42" s="52"/>
      <c r="B42" s="10" t="s">
        <v>16</v>
      </c>
      <c r="C42" s="11">
        <v>3</v>
      </c>
      <c r="D42" s="11">
        <v>5</v>
      </c>
      <c r="E42" s="11">
        <v>22</v>
      </c>
      <c r="F42" s="11">
        <v>1</v>
      </c>
      <c r="G42" s="35">
        <v>0</v>
      </c>
      <c r="H42" s="35">
        <v>0</v>
      </c>
      <c r="I42" s="35">
        <v>1</v>
      </c>
      <c r="J42" s="35">
        <v>3</v>
      </c>
      <c r="K42" s="11">
        <v>1</v>
      </c>
      <c r="L42" s="11">
        <v>12</v>
      </c>
      <c r="M42" s="11">
        <v>45</v>
      </c>
      <c r="N42" s="11">
        <v>209</v>
      </c>
      <c r="O42" s="11">
        <v>302</v>
      </c>
    </row>
    <row r="43" spans="1:15" ht="13.5" thickTop="1" x14ac:dyDescent="0.2">
      <c r="A43" s="52"/>
      <c r="B43" s="16" t="s">
        <v>32</v>
      </c>
      <c r="C43" s="19">
        <v>36</v>
      </c>
      <c r="D43" s="19">
        <v>13</v>
      </c>
      <c r="E43" s="19">
        <v>36</v>
      </c>
      <c r="F43" s="19">
        <v>5</v>
      </c>
      <c r="G43" s="19">
        <v>2</v>
      </c>
      <c r="H43" s="19">
        <v>8</v>
      </c>
      <c r="I43" s="19">
        <v>28</v>
      </c>
      <c r="J43" s="19">
        <v>64</v>
      </c>
      <c r="K43" s="19">
        <v>170</v>
      </c>
      <c r="L43" s="19">
        <v>495</v>
      </c>
      <c r="M43" s="19">
        <v>972</v>
      </c>
      <c r="N43" s="19">
        <v>1494</v>
      </c>
      <c r="O43" s="19">
        <v>3323</v>
      </c>
    </row>
    <row r="44" spans="1:15" x14ac:dyDescent="0.2">
      <c r="A44" s="53"/>
      <c r="B44" s="18" t="s">
        <v>33</v>
      </c>
      <c r="C44" s="20">
        <f t="shared" ref="C44:O44" si="4">C43/$O43</f>
        <v>1.0833584110743304E-2</v>
      </c>
      <c r="D44" s="20">
        <f t="shared" si="4"/>
        <v>3.9121275955461936E-3</v>
      </c>
      <c r="E44" s="20">
        <f t="shared" si="4"/>
        <v>1.0833584110743304E-2</v>
      </c>
      <c r="F44" s="20">
        <f>F43/$O43</f>
        <v>1.5046644598254589E-3</v>
      </c>
      <c r="G44" s="20">
        <f t="shared" si="4"/>
        <v>6.0186578393018361E-4</v>
      </c>
      <c r="H44" s="20">
        <f t="shared" si="4"/>
        <v>2.4074631357207344E-3</v>
      </c>
      <c r="I44" s="20">
        <f t="shared" si="4"/>
        <v>8.4261209750225701E-3</v>
      </c>
      <c r="J44" s="20">
        <f t="shared" si="4"/>
        <v>1.9259705085765876E-2</v>
      </c>
      <c r="K44" s="20">
        <f t="shared" si="4"/>
        <v>5.1158591634065602E-2</v>
      </c>
      <c r="L44" s="20">
        <f t="shared" si="4"/>
        <v>0.14896178152272044</v>
      </c>
      <c r="M44" s="20">
        <f t="shared" si="4"/>
        <v>0.29250677099006922</v>
      </c>
      <c r="N44" s="20">
        <f t="shared" si="4"/>
        <v>0.44959374059584711</v>
      </c>
      <c r="O44" s="20">
        <f t="shared" si="4"/>
        <v>1</v>
      </c>
    </row>
    <row r="45" spans="1:15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customHeight="1" x14ac:dyDescent="0.2">
      <c r="A46" s="51" t="s">
        <v>22</v>
      </c>
      <c r="B46" s="3" t="s">
        <v>8</v>
      </c>
      <c r="C46" s="4">
        <v>11</v>
      </c>
      <c r="D46" s="4">
        <v>4</v>
      </c>
      <c r="E46" s="4">
        <v>3</v>
      </c>
      <c r="F46" s="4">
        <v>3</v>
      </c>
      <c r="G46" s="4">
        <v>14</v>
      </c>
      <c r="H46" s="4">
        <v>19</v>
      </c>
      <c r="I46" s="4">
        <v>52</v>
      </c>
      <c r="J46" s="4">
        <v>131</v>
      </c>
      <c r="K46" s="4">
        <v>264</v>
      </c>
      <c r="L46" s="4">
        <v>571</v>
      </c>
      <c r="M46" s="4">
        <v>1079</v>
      </c>
      <c r="N46" s="4">
        <v>1025</v>
      </c>
      <c r="O46" s="4">
        <v>3176</v>
      </c>
    </row>
    <row r="47" spans="1:15" x14ac:dyDescent="0.2">
      <c r="A47" s="52"/>
      <c r="B47" s="3" t="s">
        <v>9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3</v>
      </c>
      <c r="J47" s="5">
        <v>14</v>
      </c>
      <c r="K47" s="4">
        <v>29</v>
      </c>
      <c r="L47" s="4">
        <v>121</v>
      </c>
      <c r="M47" s="4">
        <v>233</v>
      </c>
      <c r="N47" s="4">
        <v>153</v>
      </c>
      <c r="O47" s="4">
        <v>553</v>
      </c>
    </row>
    <row r="48" spans="1:15" x14ac:dyDescent="0.2">
      <c r="A48" s="52"/>
      <c r="B48" s="3" t="s">
        <v>10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4">
        <v>3</v>
      </c>
      <c r="J48" s="4">
        <v>11</v>
      </c>
      <c r="K48" s="4">
        <v>24</v>
      </c>
      <c r="L48" s="4">
        <v>91</v>
      </c>
      <c r="M48" s="4">
        <v>148</v>
      </c>
      <c r="N48" s="4">
        <v>104</v>
      </c>
      <c r="O48" s="4">
        <v>382</v>
      </c>
    </row>
    <row r="49" spans="1:15" x14ac:dyDescent="0.2">
      <c r="A49" s="52"/>
      <c r="B49" s="3" t="s">
        <v>11</v>
      </c>
      <c r="C49" s="4">
        <v>6</v>
      </c>
      <c r="D49" s="4">
        <v>6</v>
      </c>
      <c r="E49" s="4">
        <v>5</v>
      </c>
      <c r="F49" s="4">
        <v>9</v>
      </c>
      <c r="G49" s="4">
        <v>3</v>
      </c>
      <c r="H49" s="4">
        <v>14</v>
      </c>
      <c r="I49" s="4">
        <v>8</v>
      </c>
      <c r="J49" s="4">
        <v>11</v>
      </c>
      <c r="K49" s="4">
        <v>17</v>
      </c>
      <c r="L49" s="4">
        <v>17</v>
      </c>
      <c r="M49" s="4">
        <v>42</v>
      </c>
      <c r="N49" s="4">
        <v>87</v>
      </c>
      <c r="O49" s="4">
        <v>225</v>
      </c>
    </row>
    <row r="50" spans="1:15" ht="13.5" thickBot="1" x14ac:dyDescent="0.25">
      <c r="A50" s="52"/>
      <c r="B50" s="10" t="s">
        <v>16</v>
      </c>
      <c r="C50" s="35">
        <v>0</v>
      </c>
      <c r="D50" s="35">
        <v>0</v>
      </c>
      <c r="E50" s="35">
        <v>0</v>
      </c>
      <c r="F50" s="35">
        <v>0</v>
      </c>
      <c r="G50" s="35">
        <v>1</v>
      </c>
      <c r="H50" s="35">
        <v>0</v>
      </c>
      <c r="I50" s="35">
        <v>0</v>
      </c>
      <c r="J50" s="35">
        <v>1</v>
      </c>
      <c r="K50" s="35">
        <v>3</v>
      </c>
      <c r="L50" s="11">
        <v>8</v>
      </c>
      <c r="M50" s="11">
        <v>65</v>
      </c>
      <c r="N50" s="11">
        <v>292</v>
      </c>
      <c r="O50" s="11">
        <v>370</v>
      </c>
    </row>
    <row r="51" spans="1:15" ht="13.5" thickTop="1" x14ac:dyDescent="0.2">
      <c r="A51" s="52"/>
      <c r="B51" s="16" t="s">
        <v>32</v>
      </c>
      <c r="C51" s="19">
        <v>17</v>
      </c>
      <c r="D51" s="19">
        <v>10</v>
      </c>
      <c r="E51" s="19">
        <v>8</v>
      </c>
      <c r="F51" s="19">
        <v>12</v>
      </c>
      <c r="G51" s="19">
        <v>18</v>
      </c>
      <c r="H51" s="19">
        <v>34</v>
      </c>
      <c r="I51" s="19">
        <v>66</v>
      </c>
      <c r="J51" s="19">
        <v>168</v>
      </c>
      <c r="K51" s="19">
        <v>337</v>
      </c>
      <c r="L51" s="19">
        <v>808</v>
      </c>
      <c r="M51" s="19">
        <v>1567</v>
      </c>
      <c r="N51" s="19">
        <v>1661</v>
      </c>
      <c r="O51" s="19">
        <v>4706</v>
      </c>
    </row>
    <row r="52" spans="1:15" x14ac:dyDescent="0.2">
      <c r="A52" s="53"/>
      <c r="B52" s="18" t="s">
        <v>33</v>
      </c>
      <c r="C52" s="20">
        <f t="shared" ref="C52:O52" si="5">C51/$O51</f>
        <v>3.6124096897577561E-3</v>
      </c>
      <c r="D52" s="20">
        <f t="shared" si="5"/>
        <v>2.1249468763280916E-3</v>
      </c>
      <c r="E52" s="20">
        <f t="shared" si="5"/>
        <v>1.6999575010624734E-3</v>
      </c>
      <c r="F52" s="20">
        <f>F51/$O51</f>
        <v>2.5499362515937103E-3</v>
      </c>
      <c r="G52" s="20">
        <f t="shared" si="5"/>
        <v>3.824904377390565E-3</v>
      </c>
      <c r="H52" s="20">
        <f t="shared" si="5"/>
        <v>7.2248193795155123E-3</v>
      </c>
      <c r="I52" s="20">
        <f t="shared" si="5"/>
        <v>1.4024649383765405E-2</v>
      </c>
      <c r="J52" s="20">
        <f t="shared" si="5"/>
        <v>3.5699107522311944E-2</v>
      </c>
      <c r="K52" s="20">
        <f t="shared" si="5"/>
        <v>7.1610709732256694E-2</v>
      </c>
      <c r="L52" s="20">
        <f t="shared" si="5"/>
        <v>0.17169570760730982</v>
      </c>
      <c r="M52" s="20">
        <f t="shared" si="5"/>
        <v>0.33297917552061196</v>
      </c>
      <c r="N52" s="20">
        <f t="shared" si="5"/>
        <v>0.35295367615809603</v>
      </c>
      <c r="O52" s="20">
        <f t="shared" si="5"/>
        <v>1</v>
      </c>
    </row>
    <row r="53" spans="1:15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customHeight="1" x14ac:dyDescent="0.2">
      <c r="A54" s="51" t="s">
        <v>23</v>
      </c>
      <c r="B54" s="3" t="s">
        <v>8</v>
      </c>
      <c r="C54" s="4">
        <v>253</v>
      </c>
      <c r="D54" s="4">
        <v>53</v>
      </c>
      <c r="E54" s="4">
        <v>72</v>
      </c>
      <c r="F54" s="4">
        <v>164</v>
      </c>
      <c r="G54" s="4">
        <v>238</v>
      </c>
      <c r="H54" s="4">
        <v>342</v>
      </c>
      <c r="I54" s="4">
        <v>433</v>
      </c>
      <c r="J54" s="4">
        <v>592</v>
      </c>
      <c r="K54" s="4">
        <v>826</v>
      </c>
      <c r="L54" s="4">
        <v>1109</v>
      </c>
      <c r="M54" s="4">
        <v>1402</v>
      </c>
      <c r="N54" s="4">
        <v>1097</v>
      </c>
      <c r="O54" s="4">
        <v>6581</v>
      </c>
    </row>
    <row r="55" spans="1:15" x14ac:dyDescent="0.2">
      <c r="A55" s="52"/>
      <c r="B55" s="3" t="s">
        <v>9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4">
        <v>2</v>
      </c>
      <c r="I55" s="4">
        <v>12</v>
      </c>
      <c r="J55" s="4">
        <v>22</v>
      </c>
      <c r="K55" s="4">
        <v>73</v>
      </c>
      <c r="L55" s="4">
        <v>117</v>
      </c>
      <c r="M55" s="4">
        <v>250</v>
      </c>
      <c r="N55" s="4">
        <v>293</v>
      </c>
      <c r="O55" s="4">
        <v>769</v>
      </c>
    </row>
    <row r="56" spans="1:15" x14ac:dyDescent="0.2">
      <c r="A56" s="52"/>
      <c r="B56" s="3" t="s">
        <v>10</v>
      </c>
      <c r="C56" s="5">
        <v>8</v>
      </c>
      <c r="D56" s="5">
        <v>0</v>
      </c>
      <c r="E56" s="5">
        <v>0</v>
      </c>
      <c r="F56" s="5">
        <v>1</v>
      </c>
      <c r="G56" s="5">
        <v>1</v>
      </c>
      <c r="H56" s="4">
        <v>1</v>
      </c>
      <c r="I56" s="4">
        <v>7</v>
      </c>
      <c r="J56" s="4">
        <v>12</v>
      </c>
      <c r="K56" s="4">
        <v>82</v>
      </c>
      <c r="L56" s="4">
        <v>154</v>
      </c>
      <c r="M56" s="4">
        <v>142</v>
      </c>
      <c r="N56" s="4">
        <v>91</v>
      </c>
      <c r="O56" s="4">
        <v>499</v>
      </c>
    </row>
    <row r="57" spans="1:15" x14ac:dyDescent="0.2">
      <c r="A57" s="52"/>
      <c r="B57" s="3" t="s">
        <v>11</v>
      </c>
      <c r="C57" s="4">
        <v>29</v>
      </c>
      <c r="D57" s="4">
        <v>6</v>
      </c>
      <c r="E57" s="4">
        <v>17</v>
      </c>
      <c r="F57" s="4">
        <v>21</v>
      </c>
      <c r="G57" s="4">
        <v>19</v>
      </c>
      <c r="H57" s="4">
        <v>19</v>
      </c>
      <c r="I57" s="4">
        <v>29</v>
      </c>
      <c r="J57" s="4">
        <v>24</v>
      </c>
      <c r="K57" s="4">
        <v>56</v>
      </c>
      <c r="L57" s="4">
        <v>66</v>
      </c>
      <c r="M57" s="4">
        <v>137</v>
      </c>
      <c r="N57" s="4">
        <v>238</v>
      </c>
      <c r="O57" s="4">
        <v>661</v>
      </c>
    </row>
    <row r="58" spans="1:15" ht="13.5" thickBot="1" x14ac:dyDescent="0.25">
      <c r="A58" s="52"/>
      <c r="B58" s="10" t="s">
        <v>16</v>
      </c>
      <c r="C58" s="11">
        <v>4</v>
      </c>
      <c r="D58" s="11">
        <v>1</v>
      </c>
      <c r="E58" s="35">
        <v>0</v>
      </c>
      <c r="F58" s="11">
        <v>1</v>
      </c>
      <c r="G58" s="35">
        <v>2</v>
      </c>
      <c r="H58" s="35">
        <v>5</v>
      </c>
      <c r="I58" s="11">
        <v>4</v>
      </c>
      <c r="J58" s="11">
        <v>8</v>
      </c>
      <c r="K58" s="11">
        <v>19</v>
      </c>
      <c r="L58" s="11">
        <v>53</v>
      </c>
      <c r="M58" s="11">
        <v>158</v>
      </c>
      <c r="N58" s="11">
        <v>530</v>
      </c>
      <c r="O58" s="11">
        <v>785</v>
      </c>
    </row>
    <row r="59" spans="1:15" ht="13.5" thickTop="1" x14ac:dyDescent="0.2">
      <c r="A59" s="52"/>
      <c r="B59" s="16" t="s">
        <v>32</v>
      </c>
      <c r="C59" s="19">
        <v>294</v>
      </c>
      <c r="D59" s="19">
        <v>60</v>
      </c>
      <c r="E59" s="19">
        <v>89</v>
      </c>
      <c r="F59" s="19">
        <v>187</v>
      </c>
      <c r="G59" s="19">
        <v>260</v>
      </c>
      <c r="H59" s="19">
        <v>369</v>
      </c>
      <c r="I59" s="19">
        <v>485</v>
      </c>
      <c r="J59" s="19">
        <v>658</v>
      </c>
      <c r="K59" s="19">
        <v>1056</v>
      </c>
      <c r="L59" s="19">
        <v>1499</v>
      </c>
      <c r="M59" s="19">
        <v>2089</v>
      </c>
      <c r="N59" s="19">
        <v>2249</v>
      </c>
      <c r="O59" s="19">
        <v>9295</v>
      </c>
    </row>
    <row r="60" spans="1:15" x14ac:dyDescent="0.2">
      <c r="A60" s="53"/>
      <c r="B60" s="18" t="s">
        <v>33</v>
      </c>
      <c r="C60" s="20">
        <f t="shared" ref="C60:O60" si="6">C59/$O59</f>
        <v>3.1629908552985475E-2</v>
      </c>
      <c r="D60" s="20">
        <f t="shared" si="6"/>
        <v>6.4550833781603012E-3</v>
      </c>
      <c r="E60" s="20">
        <f t="shared" si="6"/>
        <v>9.5750403442711133E-3</v>
      </c>
      <c r="F60" s="20">
        <f>F59/$O59</f>
        <v>2.0118343195266272E-2</v>
      </c>
      <c r="G60" s="20">
        <f t="shared" si="6"/>
        <v>2.7972027972027972E-2</v>
      </c>
      <c r="H60" s="20">
        <f t="shared" si="6"/>
        <v>3.9698762775685854E-2</v>
      </c>
      <c r="I60" s="20">
        <f t="shared" si="6"/>
        <v>5.2178590640129099E-2</v>
      </c>
      <c r="J60" s="20">
        <f t="shared" si="6"/>
        <v>7.0790747713824639E-2</v>
      </c>
      <c r="K60" s="20">
        <f t="shared" si="6"/>
        <v>0.1136094674556213</v>
      </c>
      <c r="L60" s="20">
        <f t="shared" si="6"/>
        <v>0.16126949973103819</v>
      </c>
      <c r="M60" s="20">
        <f t="shared" si="6"/>
        <v>0.22474448628294783</v>
      </c>
      <c r="N60" s="20">
        <f t="shared" si="6"/>
        <v>0.24195804195804196</v>
      </c>
      <c r="O60" s="20">
        <f t="shared" si="6"/>
        <v>1</v>
      </c>
    </row>
    <row r="62" spans="1:15" x14ac:dyDescent="0.2">
      <c r="A62" s="51" t="s">
        <v>24</v>
      </c>
      <c r="B62" s="3" t="s">
        <v>8</v>
      </c>
      <c r="C62" s="4">
        <v>27</v>
      </c>
      <c r="D62" s="4">
        <v>2</v>
      </c>
      <c r="E62" s="4">
        <v>2</v>
      </c>
      <c r="F62" s="4">
        <v>2</v>
      </c>
      <c r="G62" s="4">
        <v>7</v>
      </c>
      <c r="H62" s="4">
        <v>28</v>
      </c>
      <c r="I62" s="4">
        <v>62</v>
      </c>
      <c r="J62" s="4">
        <v>150</v>
      </c>
      <c r="K62" s="4">
        <v>256</v>
      </c>
      <c r="L62" s="4">
        <v>458</v>
      </c>
      <c r="M62" s="4">
        <v>668</v>
      </c>
      <c r="N62" s="4">
        <v>759</v>
      </c>
      <c r="O62" s="4">
        <v>2421</v>
      </c>
    </row>
    <row r="63" spans="1:15" x14ac:dyDescent="0.2">
      <c r="A63" s="52"/>
      <c r="B63" s="3" t="s">
        <v>9</v>
      </c>
      <c r="C63" s="5">
        <v>0</v>
      </c>
      <c r="D63" s="5">
        <v>0</v>
      </c>
      <c r="E63" s="5">
        <v>1</v>
      </c>
      <c r="F63" s="4">
        <v>2</v>
      </c>
      <c r="G63" s="4">
        <v>4</v>
      </c>
      <c r="H63" s="4">
        <v>7</v>
      </c>
      <c r="I63" s="4">
        <v>15</v>
      </c>
      <c r="J63" s="4">
        <v>34</v>
      </c>
      <c r="K63" s="4">
        <v>55</v>
      </c>
      <c r="L63" s="4">
        <v>71</v>
      </c>
      <c r="M63" s="4">
        <v>114</v>
      </c>
      <c r="N63" s="4">
        <v>107</v>
      </c>
      <c r="O63" s="4">
        <v>410</v>
      </c>
    </row>
    <row r="64" spans="1:15" x14ac:dyDescent="0.2">
      <c r="A64" s="52"/>
      <c r="B64" s="3" t="s">
        <v>10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4">
        <v>7</v>
      </c>
      <c r="K64" s="4">
        <v>29</v>
      </c>
      <c r="L64" s="4">
        <v>38</v>
      </c>
      <c r="M64" s="4">
        <v>33</v>
      </c>
      <c r="N64" s="4">
        <v>32</v>
      </c>
      <c r="O64" s="4">
        <v>140</v>
      </c>
    </row>
    <row r="65" spans="1:15" x14ac:dyDescent="0.2">
      <c r="A65" s="52"/>
      <c r="B65" s="3" t="s">
        <v>11</v>
      </c>
      <c r="C65" s="4">
        <v>16</v>
      </c>
      <c r="D65" s="5">
        <v>2</v>
      </c>
      <c r="E65" s="5">
        <v>3</v>
      </c>
      <c r="F65" s="5">
        <v>2</v>
      </c>
      <c r="G65" s="4">
        <v>3</v>
      </c>
      <c r="H65" s="4">
        <v>5</v>
      </c>
      <c r="I65" s="4">
        <v>5</v>
      </c>
      <c r="J65" s="4">
        <v>13</v>
      </c>
      <c r="K65" s="4">
        <v>18</v>
      </c>
      <c r="L65" s="4">
        <v>46</v>
      </c>
      <c r="M65" s="4">
        <v>67</v>
      </c>
      <c r="N65" s="4">
        <v>111</v>
      </c>
      <c r="O65" s="4">
        <v>291</v>
      </c>
    </row>
    <row r="66" spans="1:15" ht="13.5" thickBot="1" x14ac:dyDescent="0.25">
      <c r="A66" s="52"/>
      <c r="B66" s="10" t="s">
        <v>16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2</v>
      </c>
      <c r="K66" s="35">
        <v>2</v>
      </c>
      <c r="L66" s="11">
        <v>11</v>
      </c>
      <c r="M66" s="11">
        <v>56</v>
      </c>
      <c r="N66" s="11">
        <v>160</v>
      </c>
      <c r="O66" s="11">
        <v>231</v>
      </c>
    </row>
    <row r="67" spans="1:15" ht="13.5" thickTop="1" x14ac:dyDescent="0.2">
      <c r="A67" s="52"/>
      <c r="B67" s="16" t="s">
        <v>32</v>
      </c>
      <c r="C67" s="19">
        <v>43</v>
      </c>
      <c r="D67" s="19">
        <v>4</v>
      </c>
      <c r="E67" s="19">
        <v>6</v>
      </c>
      <c r="F67" s="19">
        <v>6</v>
      </c>
      <c r="G67" s="19">
        <v>14</v>
      </c>
      <c r="H67" s="19">
        <v>41</v>
      </c>
      <c r="I67" s="19">
        <v>82</v>
      </c>
      <c r="J67" s="19">
        <v>206</v>
      </c>
      <c r="K67" s="19">
        <v>360</v>
      </c>
      <c r="L67" s="19">
        <v>624</v>
      </c>
      <c r="M67" s="19">
        <v>938</v>
      </c>
      <c r="N67" s="19">
        <v>1169</v>
      </c>
      <c r="O67" s="19">
        <v>3493</v>
      </c>
    </row>
    <row r="68" spans="1:15" x14ac:dyDescent="0.2">
      <c r="A68" s="53"/>
      <c r="B68" s="18" t="s">
        <v>33</v>
      </c>
      <c r="C68" s="20">
        <f t="shared" ref="C68:O68" si="7">C67/$O67</f>
        <v>1.2310334955625536E-2</v>
      </c>
      <c r="D68" s="20">
        <f t="shared" si="7"/>
        <v>1.145147437732608E-3</v>
      </c>
      <c r="E68" s="20">
        <f t="shared" si="7"/>
        <v>1.7177211565989122E-3</v>
      </c>
      <c r="F68" s="20">
        <f>F67/$O67</f>
        <v>1.7177211565989122E-3</v>
      </c>
      <c r="G68" s="20">
        <f t="shared" si="7"/>
        <v>4.0080160320641279E-3</v>
      </c>
      <c r="H68" s="20">
        <f t="shared" si="7"/>
        <v>1.1737761236759233E-2</v>
      </c>
      <c r="I68" s="20">
        <f t="shared" si="7"/>
        <v>2.3475522473518466E-2</v>
      </c>
      <c r="J68" s="20">
        <f t="shared" si="7"/>
        <v>5.8975093043229315E-2</v>
      </c>
      <c r="K68" s="20">
        <f t="shared" si="7"/>
        <v>0.10306326939593473</v>
      </c>
      <c r="L68" s="20">
        <f t="shared" si="7"/>
        <v>0.17864300028628685</v>
      </c>
      <c r="M68" s="20">
        <f t="shared" si="7"/>
        <v>0.26853707414829658</v>
      </c>
      <c r="N68" s="20">
        <f t="shared" si="7"/>
        <v>0.33466933867735471</v>
      </c>
      <c r="O68" s="20">
        <f t="shared" si="7"/>
        <v>1</v>
      </c>
    </row>
    <row r="70" spans="1:15" x14ac:dyDescent="0.2">
      <c r="A70" s="51" t="s">
        <v>25</v>
      </c>
      <c r="B70" s="3" t="s">
        <v>8</v>
      </c>
      <c r="C70" s="4">
        <v>9</v>
      </c>
      <c r="D70" s="4">
        <v>11</v>
      </c>
      <c r="E70" s="4">
        <v>5</v>
      </c>
      <c r="F70" s="4">
        <v>16</v>
      </c>
      <c r="G70" s="4">
        <v>44</v>
      </c>
      <c r="H70" s="4">
        <v>77</v>
      </c>
      <c r="I70" s="4">
        <v>102</v>
      </c>
      <c r="J70" s="4">
        <v>192</v>
      </c>
      <c r="K70" s="4">
        <v>294</v>
      </c>
      <c r="L70" s="4">
        <v>478</v>
      </c>
      <c r="M70" s="4">
        <v>721</v>
      </c>
      <c r="N70" s="4">
        <v>686</v>
      </c>
      <c r="O70" s="4">
        <v>2635</v>
      </c>
    </row>
    <row r="71" spans="1:15" x14ac:dyDescent="0.2">
      <c r="A71" s="52"/>
      <c r="B71" s="3" t="s">
        <v>9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4">
        <v>4</v>
      </c>
      <c r="J71" s="4">
        <v>12</v>
      </c>
      <c r="K71" s="4">
        <v>37</v>
      </c>
      <c r="L71" s="4">
        <v>86</v>
      </c>
      <c r="M71" s="4">
        <v>147</v>
      </c>
      <c r="N71" s="4">
        <v>129</v>
      </c>
      <c r="O71" s="4">
        <v>416</v>
      </c>
    </row>
    <row r="72" spans="1:15" x14ac:dyDescent="0.2">
      <c r="A72" s="52"/>
      <c r="B72" s="3" t="s">
        <v>10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2</v>
      </c>
      <c r="I72" s="4">
        <v>3</v>
      </c>
      <c r="J72" s="4">
        <v>13</v>
      </c>
      <c r="K72" s="4">
        <v>23</v>
      </c>
      <c r="L72" s="4">
        <v>32</v>
      </c>
      <c r="M72" s="4">
        <v>39</v>
      </c>
      <c r="N72" s="4">
        <v>69</v>
      </c>
      <c r="O72" s="4">
        <v>181</v>
      </c>
    </row>
    <row r="73" spans="1:15" x14ac:dyDescent="0.2">
      <c r="A73" s="52"/>
      <c r="B73" s="3" t="s">
        <v>11</v>
      </c>
      <c r="C73" s="4">
        <v>11</v>
      </c>
      <c r="D73" s="5">
        <v>3</v>
      </c>
      <c r="E73" s="5">
        <v>3</v>
      </c>
      <c r="F73" s="5">
        <v>0</v>
      </c>
      <c r="G73" s="5">
        <v>6</v>
      </c>
      <c r="H73" s="4">
        <v>6</v>
      </c>
      <c r="I73" s="4">
        <v>9</v>
      </c>
      <c r="J73" s="4">
        <v>23</v>
      </c>
      <c r="K73" s="4">
        <v>45</v>
      </c>
      <c r="L73" s="4">
        <v>49</v>
      </c>
      <c r="M73" s="4">
        <v>59</v>
      </c>
      <c r="N73" s="4">
        <v>171</v>
      </c>
      <c r="O73" s="4">
        <v>385</v>
      </c>
    </row>
    <row r="74" spans="1:15" ht="13.5" thickBot="1" x14ac:dyDescent="0.25">
      <c r="A74" s="52"/>
      <c r="B74" s="10" t="s">
        <v>16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1</v>
      </c>
      <c r="J74" s="35">
        <v>1</v>
      </c>
      <c r="K74" s="11">
        <v>6</v>
      </c>
      <c r="L74" s="11">
        <v>6</v>
      </c>
      <c r="M74" s="11">
        <v>48</v>
      </c>
      <c r="N74" s="11">
        <v>179</v>
      </c>
      <c r="O74" s="11">
        <v>241</v>
      </c>
    </row>
    <row r="75" spans="1:15" ht="13.5" thickTop="1" x14ac:dyDescent="0.2">
      <c r="A75" s="52"/>
      <c r="B75" s="16" t="s">
        <v>32</v>
      </c>
      <c r="C75" s="19">
        <v>20</v>
      </c>
      <c r="D75" s="19">
        <v>14</v>
      </c>
      <c r="E75" s="19">
        <v>8</v>
      </c>
      <c r="F75" s="19">
        <v>16</v>
      </c>
      <c r="G75" s="19">
        <v>50</v>
      </c>
      <c r="H75" s="19">
        <v>86</v>
      </c>
      <c r="I75" s="19">
        <v>119</v>
      </c>
      <c r="J75" s="19">
        <v>241</v>
      </c>
      <c r="K75" s="19">
        <v>405</v>
      </c>
      <c r="L75" s="19">
        <v>651</v>
      </c>
      <c r="M75" s="19">
        <v>1014</v>
      </c>
      <c r="N75" s="19">
        <v>1234</v>
      </c>
      <c r="O75" s="19">
        <v>3858</v>
      </c>
    </row>
    <row r="76" spans="1:15" x14ac:dyDescent="0.2">
      <c r="A76" s="53"/>
      <c r="B76" s="18" t="s">
        <v>33</v>
      </c>
      <c r="C76" s="20">
        <f t="shared" ref="C76:O76" si="8">C75/$O75</f>
        <v>5.184033177812338E-3</v>
      </c>
      <c r="D76" s="20">
        <f t="shared" si="8"/>
        <v>3.6288232244686366E-3</v>
      </c>
      <c r="E76" s="20">
        <f t="shared" si="8"/>
        <v>2.0736132711249352E-3</v>
      </c>
      <c r="F76" s="20">
        <f>F75/$O75</f>
        <v>4.1472265422498704E-3</v>
      </c>
      <c r="G76" s="20">
        <f t="shared" si="8"/>
        <v>1.2960082944530845E-2</v>
      </c>
      <c r="H76" s="20">
        <f t="shared" si="8"/>
        <v>2.2291342664593053E-2</v>
      </c>
      <c r="I76" s="20">
        <f t="shared" si="8"/>
        <v>3.084499740798341E-2</v>
      </c>
      <c r="J76" s="20">
        <f t="shared" si="8"/>
        <v>6.2467599792638676E-2</v>
      </c>
      <c r="K76" s="20">
        <f t="shared" si="8"/>
        <v>0.10497667185069985</v>
      </c>
      <c r="L76" s="20">
        <f t="shared" si="8"/>
        <v>0.16874027993779162</v>
      </c>
      <c r="M76" s="20">
        <f t="shared" si="8"/>
        <v>0.26283048211508553</v>
      </c>
      <c r="N76" s="20">
        <f t="shared" si="8"/>
        <v>0.31985484707102124</v>
      </c>
      <c r="O76" s="20">
        <f t="shared" si="8"/>
        <v>1</v>
      </c>
    </row>
    <row r="78" spans="1:15" x14ac:dyDescent="0.2">
      <c r="A78" s="51" t="s">
        <v>26</v>
      </c>
      <c r="B78" s="3" t="s">
        <v>8</v>
      </c>
      <c r="C78" s="4">
        <v>41</v>
      </c>
      <c r="D78" s="4">
        <v>4</v>
      </c>
      <c r="E78" s="4">
        <v>12</v>
      </c>
      <c r="F78" s="4">
        <v>23</v>
      </c>
      <c r="G78" s="4">
        <v>20</v>
      </c>
      <c r="H78" s="4">
        <v>35</v>
      </c>
      <c r="I78" s="4">
        <v>91</v>
      </c>
      <c r="J78" s="4">
        <v>98</v>
      </c>
      <c r="K78" s="4">
        <v>275</v>
      </c>
      <c r="L78" s="4">
        <v>458</v>
      </c>
      <c r="M78" s="4">
        <v>777</v>
      </c>
      <c r="N78" s="4">
        <v>735</v>
      </c>
      <c r="O78" s="4">
        <v>2569</v>
      </c>
    </row>
    <row r="79" spans="1:15" x14ac:dyDescent="0.2">
      <c r="A79" s="52"/>
      <c r="B79" s="3" t="s">
        <v>9</v>
      </c>
      <c r="C79" s="5">
        <v>1</v>
      </c>
      <c r="D79" s="5">
        <v>9</v>
      </c>
      <c r="E79" s="5">
        <v>1</v>
      </c>
      <c r="F79" s="5">
        <v>4</v>
      </c>
      <c r="G79" s="4">
        <v>7</v>
      </c>
      <c r="H79" s="4">
        <v>2</v>
      </c>
      <c r="I79" s="4">
        <v>18</v>
      </c>
      <c r="J79" s="4">
        <v>20</v>
      </c>
      <c r="K79" s="4">
        <v>21</v>
      </c>
      <c r="L79" s="4">
        <v>64</v>
      </c>
      <c r="M79" s="4">
        <v>118</v>
      </c>
      <c r="N79" s="4">
        <v>175</v>
      </c>
      <c r="O79" s="4">
        <v>440</v>
      </c>
    </row>
    <row r="80" spans="1:15" x14ac:dyDescent="0.2">
      <c r="A80" s="52"/>
      <c r="B80" s="3" t="s">
        <v>10</v>
      </c>
      <c r="C80" s="5">
        <v>1</v>
      </c>
      <c r="D80" s="5">
        <v>3</v>
      </c>
      <c r="E80" s="5">
        <v>2</v>
      </c>
      <c r="F80" s="5">
        <v>2</v>
      </c>
      <c r="G80" s="5">
        <v>1</v>
      </c>
      <c r="H80" s="5">
        <v>2</v>
      </c>
      <c r="I80" s="5">
        <v>1</v>
      </c>
      <c r="J80" s="4">
        <v>2</v>
      </c>
      <c r="K80" s="4">
        <v>4</v>
      </c>
      <c r="L80" s="4">
        <v>6</v>
      </c>
      <c r="M80" s="4">
        <v>50</v>
      </c>
      <c r="N80" s="4">
        <v>19</v>
      </c>
      <c r="O80" s="4">
        <v>93</v>
      </c>
    </row>
    <row r="81" spans="1:15" x14ac:dyDescent="0.2">
      <c r="A81" s="52"/>
      <c r="B81" s="3" t="s">
        <v>11</v>
      </c>
      <c r="C81" s="4">
        <v>16</v>
      </c>
      <c r="D81" s="4">
        <v>6</v>
      </c>
      <c r="E81" s="4">
        <v>4</v>
      </c>
      <c r="F81" s="4">
        <v>9</v>
      </c>
      <c r="G81" s="4">
        <v>11</v>
      </c>
      <c r="H81" s="4">
        <v>7</v>
      </c>
      <c r="I81" s="4">
        <v>11</v>
      </c>
      <c r="J81" s="4">
        <v>10</v>
      </c>
      <c r="K81" s="4">
        <v>17</v>
      </c>
      <c r="L81" s="4">
        <v>43</v>
      </c>
      <c r="M81" s="4">
        <v>56</v>
      </c>
      <c r="N81" s="4">
        <v>152</v>
      </c>
      <c r="O81" s="4">
        <v>342</v>
      </c>
    </row>
    <row r="82" spans="1:15" ht="13.5" thickBot="1" x14ac:dyDescent="0.25">
      <c r="A82" s="52"/>
      <c r="B82" s="10" t="s">
        <v>16</v>
      </c>
      <c r="C82" s="11">
        <v>4</v>
      </c>
      <c r="D82" s="35">
        <v>1</v>
      </c>
      <c r="E82" s="11">
        <v>2</v>
      </c>
      <c r="F82" s="11">
        <v>1</v>
      </c>
      <c r="G82" s="11">
        <v>2</v>
      </c>
      <c r="H82" s="11">
        <v>3</v>
      </c>
      <c r="I82" s="11">
        <v>2</v>
      </c>
      <c r="J82" s="11">
        <v>2</v>
      </c>
      <c r="K82" s="11">
        <v>6</v>
      </c>
      <c r="L82" s="11">
        <v>19</v>
      </c>
      <c r="M82" s="11">
        <v>69</v>
      </c>
      <c r="N82" s="11">
        <v>203</v>
      </c>
      <c r="O82" s="11">
        <v>314</v>
      </c>
    </row>
    <row r="83" spans="1:15" ht="13.5" thickTop="1" x14ac:dyDescent="0.2">
      <c r="A83" s="52"/>
      <c r="B83" s="16" t="s">
        <v>32</v>
      </c>
      <c r="C83" s="19">
        <v>63</v>
      </c>
      <c r="D83" s="19">
        <v>23</v>
      </c>
      <c r="E83" s="19">
        <v>21</v>
      </c>
      <c r="F83" s="19">
        <v>39</v>
      </c>
      <c r="G83" s="19">
        <v>41</v>
      </c>
      <c r="H83" s="19">
        <v>49</v>
      </c>
      <c r="I83" s="19">
        <v>123</v>
      </c>
      <c r="J83" s="19">
        <v>132</v>
      </c>
      <c r="K83" s="19">
        <v>323</v>
      </c>
      <c r="L83" s="19">
        <v>590</v>
      </c>
      <c r="M83" s="19">
        <v>1070</v>
      </c>
      <c r="N83" s="19">
        <v>1284</v>
      </c>
      <c r="O83" s="19">
        <v>3758</v>
      </c>
    </row>
    <row r="84" spans="1:15" x14ac:dyDescent="0.2">
      <c r="A84" s="53"/>
      <c r="B84" s="18" t="s">
        <v>33</v>
      </c>
      <c r="C84" s="20">
        <f t="shared" ref="C84:O84" si="9">C83/$O83</f>
        <v>1.6764236295902075E-2</v>
      </c>
      <c r="D84" s="20">
        <f t="shared" si="9"/>
        <v>6.1202767429483764E-3</v>
      </c>
      <c r="E84" s="20">
        <f t="shared" si="9"/>
        <v>5.5880787653006915E-3</v>
      </c>
      <c r="F84" s="20">
        <f>F83/$O83</f>
        <v>1.0377860564129857E-2</v>
      </c>
      <c r="G84" s="20">
        <f t="shared" si="9"/>
        <v>1.0910058541777541E-2</v>
      </c>
      <c r="H84" s="20">
        <f t="shared" si="9"/>
        <v>1.3038850452368281E-2</v>
      </c>
      <c r="I84" s="20">
        <f t="shared" si="9"/>
        <v>3.2730175625332626E-2</v>
      </c>
      <c r="J84" s="20">
        <f t="shared" si="9"/>
        <v>3.5125066524747207E-2</v>
      </c>
      <c r="K84" s="20">
        <f t="shared" si="9"/>
        <v>8.5949973390101117E-2</v>
      </c>
      <c r="L84" s="20">
        <f t="shared" si="9"/>
        <v>0.15699840340606705</v>
      </c>
      <c r="M84" s="20">
        <f t="shared" si="9"/>
        <v>0.28472591804151143</v>
      </c>
      <c r="N84" s="20">
        <f t="shared" si="9"/>
        <v>0.34167110164981374</v>
      </c>
      <c r="O84" s="20">
        <f t="shared" si="9"/>
        <v>1</v>
      </c>
    </row>
    <row r="86" spans="1:15" x14ac:dyDescent="0.2">
      <c r="A86" s="46" t="s">
        <v>43</v>
      </c>
    </row>
    <row r="87" spans="1:15" x14ac:dyDescent="0.2">
      <c r="A87" s="12" t="s">
        <v>34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4F81E9-210F-4E3F-91FF-58DAAB5A457F}"/>
</file>

<file path=customXml/itemProps2.xml><?xml version="1.0" encoding="utf-8"?>
<ds:datastoreItem xmlns:ds="http://schemas.openxmlformats.org/officeDocument/2006/customXml" ds:itemID="{AC5BCFBC-6C4A-422B-8455-D682D374E902}"/>
</file>

<file path=customXml/itemProps3.xml><?xml version="1.0" encoding="utf-8"?>
<ds:datastoreItem xmlns:ds="http://schemas.openxmlformats.org/officeDocument/2006/customXml" ds:itemID="{A3ACCA97-8647-473B-BF5A-F20928DB0C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2021-10-06T12:53:09Z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